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11640" activeTab="2"/>
  </bookViews>
  <sheets>
    <sheet name="預算總表" sheetId="1" r:id="rId1"/>
    <sheet name="預算詳細表" sheetId="2" r:id="rId2"/>
    <sheet name="單價分析" sheetId="3" r:id="rId3"/>
    <sheet name="數量計算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2資料陳列櫃">#REF!</definedName>
    <definedName name="D">#REF!</definedName>
    <definedName name="D10雙開門">#REF!</definedName>
    <definedName name="D1木門不含框">#REF!</definedName>
    <definedName name="D3雙開吸音門">#REF!</definedName>
    <definedName name="D9自動門">#REF!</definedName>
    <definedName name="E">#REF!</definedName>
    <definedName name="F">#REF!</definedName>
    <definedName name="ko">#REF!</definedName>
    <definedName name="_xlnm.Print_Area" localSheetId="2">'單價分析'!$A$1:$G$75</definedName>
    <definedName name="_xlnm.Print_Area" localSheetId="3">'數量計算表'!$B$2:$F$34</definedName>
    <definedName name="_xlnm.Print_Titles" localSheetId="2">'單價分析'!$1:$5</definedName>
    <definedName name="_xlnm.Print_Titles" localSheetId="1">'預算詳細表'!$1:$7</definedName>
    <definedName name="_xlnm.Print_Titles" localSheetId="0">'預算總表'!$1:$7</definedName>
    <definedName name="PVC枕木紋地板">#REF!</definedName>
    <definedName name="PVC無縫地毯上牆踢腳施作">'[2]預算詳細表'!#REF!</definedName>
    <definedName name="一樓出風口調整">#REF!</definedName>
    <definedName name="一樓櫃子搬遷">#REF!</definedName>
    <definedName name="小計一">#REF!</definedName>
    <definedName name="小計二">#REF!</definedName>
    <definedName name="小計三">#REF!</definedName>
    <definedName name="工作桌">#REF!</definedName>
    <definedName name="工作桌240×75×70">#REF!</definedName>
    <definedName name="工程名稱">#REF!</definedName>
    <definedName name="工程告示牌">#REF!</definedName>
    <definedName name="工程保險費">#REF!</definedName>
    <definedName name="工程費">#REF!</definedName>
    <definedName name="工程詳細表總計壹">'[4]詳細表'!$F$77</definedName>
    <definedName name="天花板修復">#REF!</definedName>
    <definedName name="天花板照明">#REF!</definedName>
    <definedName name="方塊地毯">#REF!</definedName>
    <definedName name="木拉門D10">'[2]預算詳細表'!#REF!</definedName>
    <definedName name="木門表面裝飾">#REF!</definedName>
    <definedName name="水泥砂漿粉光">#REF!</definedName>
    <definedName name="加PVC明架">#REF!</definedName>
    <definedName name="加天花板拆除">#REF!</definedName>
    <definedName name="加隔間打除">#REF!</definedName>
    <definedName name="加輕隔間">#REF!</definedName>
    <definedName name="加櫃體搬移">#REF!</definedName>
    <definedName name="加護D8單開自動門">#REF!</definedName>
    <definedName name="加護木門">#REF!</definedName>
    <definedName name="加護水槽">#REF!</definedName>
    <definedName name="加護水槽櫃">#REF!</definedName>
    <definedName name="加護水龍頭">#REF!</definedName>
    <definedName name="加護台度">#REF!</definedName>
    <definedName name="加護仿石漆">#REF!</definedName>
    <definedName name="加護明架">#REF!</definedName>
    <definedName name="加護氣體牆拆除">#REF!</definedName>
    <definedName name="加護氣體櫃">#REF!</definedName>
    <definedName name="加護理長室封板">#REF!</definedName>
    <definedName name="加護無縫地毯">#REF!</definedName>
    <definedName name="加護窗簾隔簾">#REF!</definedName>
    <definedName name="加護新板粉刷">#REF!</definedName>
    <definedName name="加護暗架">#REF!</definedName>
    <definedName name="加護矮櫃">#REF!</definedName>
    <definedName name="加護舊牆粉刷">#REF!</definedName>
    <definedName name="可拆式防水閘門D6">'[2]預算詳細表'!#REF!</definedName>
    <definedName name="可彎曲熱固性樹脂裝飾板">#REF!</definedName>
    <definedName name="甲">#REF!</definedName>
    <definedName name="甲方工程管理費">#REF!</definedName>
    <definedName name="石英地磚">#REF!</definedName>
    <definedName name="立體天花">#REF!</definedName>
    <definedName name="光碟收藏櫃">#REF!</definedName>
    <definedName name="合__計__504.14_M3">#REF!</definedName>
    <definedName name="合計..甲">#REF!</definedName>
    <definedName name="合計壹....肆">#REF!</definedName>
    <definedName name="地坪水泥砂漿">#REF!</definedName>
    <definedName name="地坪整平施作自平性水泥">'[2]預算詳細表'!#REF!</definedName>
    <definedName name="安全警示措施">#REF!</definedName>
    <definedName name="污物盆">#REF!</definedName>
    <definedName name="自平泥">#REF!</definedName>
    <definedName name="自動門機內外感控式開關">'[2]預算詳細表'!#REF!</definedName>
    <definedName name="低甲醛波麗木心板">#REF!</definedName>
    <definedName name="吸音防潮岩棉天花板">#REF!</definedName>
    <definedName name="吸音壁板">#REF!</definedName>
    <definedName name="技校停車場面積">#REF!</definedName>
    <definedName name="材料送審">#REF!</definedName>
    <definedName name="防水施作">#REF!</definedName>
    <definedName name="防焰吸音壁布">#REF!</definedName>
    <definedName name="防焰捲簾">#REF!</definedName>
    <definedName name="承商利潤管理費">#REF!</definedName>
    <definedName name="抽屜">#REF!</definedName>
    <definedName name="放樣">#REF!</definedName>
    <definedName name="放樣單分">#REF!</definedName>
    <definedName name="近運填方">#REF!</definedName>
    <definedName name="品管工程作業">#REF!</definedName>
    <definedName name="品管組織費">#REF!</definedName>
    <definedName name="急不銹鋼門D6">#REF!</definedName>
    <definedName name="急去酸銅管12">#REF!</definedName>
    <definedName name="急去酸銅管34">#REF!</definedName>
    <definedName name="急去酸銅管38">#REF!</definedName>
    <definedName name="急吊架五金">#REF!</definedName>
    <definedName name="急防火設備檢修">#REF!</definedName>
    <definedName name="急防撞扶手">#REF!</definedName>
    <definedName name="急既設插座出口線等移裝">#REF!</definedName>
    <definedName name="急洗臉盆">#REF!</definedName>
    <definedName name="急氣體出口">#REF!</definedName>
    <definedName name="急消防設備檢修">#REF!</definedName>
    <definedName name="急配管工資">#REF!</definedName>
    <definedName name="急馬桶">#REF!</definedName>
    <definedName name="急區域閥箱">#REF!</definedName>
    <definedName name="急區域警報器">#REF!</definedName>
    <definedName name="急焊料">#REF!</definedName>
    <definedName name="急給排水按裝">#REF!</definedName>
    <definedName name="急診12管">#REF!</definedName>
    <definedName name="急診34PVC管">#REF!</definedName>
    <definedName name="急診55MMPVC線">#REF!</definedName>
    <definedName name="急診PVC明架">#REF!</definedName>
    <definedName name="急診上牆">#REF!</definedName>
    <definedName name="急診不鏽鋼水槽">#REF!</definedName>
    <definedName name="急診水槽櫃">#REF!</definedName>
    <definedName name="急診水龍頭">#REF!</definedName>
    <definedName name="急診台度">#REF!</definedName>
    <definedName name="急診仿石漆">#REF!</definedName>
    <definedName name="急診安裝工資">#REF!</definedName>
    <definedName name="急診明架">#REF!</definedName>
    <definedName name="急診室木作掛號台">#REF!</definedName>
    <definedName name="急診室木作矮櫃">#REF!</definedName>
    <definedName name="急診既設燈開關移裝">#REF!</definedName>
    <definedName name="急診原有天花板拆除費">#REF!</definedName>
    <definedName name="急診原有隔間牆打除">#REF!</definedName>
    <definedName name="急診氣體櫃">#REF!</definedName>
    <definedName name="急診病床隔簾">#REF!</definedName>
    <definedName name="急診配管工資">#REF!</definedName>
    <definedName name="急診嵌燈">#REF!</definedName>
    <definedName name="急診插座工資">#REF!</definedName>
    <definedName name="急診無縫地毯">#REF!</definedName>
    <definedName name="急診新製木門">#REF!</definedName>
    <definedName name="急診新牆粉刷">#REF!</definedName>
    <definedName name="急診暗架">#REF!</definedName>
    <definedName name="急診資訊網路插座">#REF!</definedName>
    <definedName name="急診電話電纜">#REF!</definedName>
    <definedName name="急診端子板">#REF!</definedName>
    <definedName name="急診網路交換器">#REF!</definedName>
    <definedName name="急診網路線">#REF!</definedName>
    <definedName name="急診數位電纜">#REF!</definedName>
    <definedName name="急診箱體組裝費">#REF!</definedName>
    <definedName name="急診燈具安裝">#REF!</definedName>
    <definedName name="急診舊牆粉刷">#REF!</definedName>
    <definedName name="急診醫療插座">#REF!</definedName>
    <definedName name="急診護理櫃檯">#REF!</definedName>
    <definedName name="急緊急呼叫盤">#REF!</definedName>
    <definedName name="急銅配件">#REF!</definedName>
    <definedName name="急鋁框架">#REF!</definedName>
    <definedName name="急瞬間熱水器">#REF!</definedName>
    <definedName name="急醫療設備工資">#REF!</definedName>
    <definedName name="急護理站對講總機">#REF!</definedName>
    <definedName name="施工圍籬">#REF!</definedName>
    <definedName name="玻璃隔間自動門D7">#REF!</definedName>
    <definedName name="砌磚">#REF!</definedName>
    <definedName name="耐燃一級天花板檢換">#REF!</definedName>
    <definedName name="值班室衣物櫃">#REF!</definedName>
    <definedName name="值班室書桌">#REF!</definedName>
    <definedName name="級配含夯實">#REF!</definedName>
    <definedName name="基數">#REF!</definedName>
    <definedName name="密級配瀝青混凝土5cm">#REF!</definedName>
    <definedName name="強化清玻璃8mm">#REF!</definedName>
    <definedName name="棄方運費">#REF!</definedName>
    <definedName name="清除腐土">#REF!</definedName>
    <definedName name="設計單位">#REF!</definedName>
    <definedName name="設計監造費">#REF!</definedName>
    <definedName name="通信站圍牆面積">#REF!</definedName>
    <definedName name="透層">#REF!</definedName>
    <definedName name="勞工安全及衛生管理">#REF!</definedName>
    <definedName name="勞工安全衛生管理">#REF!</definedName>
    <definedName name="單人床架">#REF!</definedName>
    <definedName name="單開自動玻璃門D8">#REF!</definedName>
    <definedName name="單價">#REF!</definedName>
    <definedName name="圍牆打除">#REF!</definedName>
    <definedName name="圍牆耐候漆粉刷">#REF!</definedName>
    <definedName name="壹.工程建造費">#REF!</definedName>
    <definedName name="無縫地毯拼花">#REF!</definedName>
    <definedName name="發包費">#REF!</definedName>
    <definedName name="視訊會議桌">#REF!</definedName>
    <definedName name="新設防撞扶手">'[2]預算詳細表'!#REF!</definedName>
    <definedName name="新設護理站櫃台">'[2]預算詳細表'!#REF!</definedName>
    <definedName name="新舖PVC無縫地毯">'[2]預算詳細表'!#REF!</definedName>
    <definedName name="置衣架等">#REF!</definedName>
    <definedName name="詳單價分析表1">'[2]預算詳細表'!#REF!</definedName>
    <definedName name="詳單價分析表2">'[2]預算詳細表'!#REF!</definedName>
    <definedName name="詳單價分析表3">'[2]預算詳細表'!#REF!</definedName>
    <definedName name="路基挖方">#REF!</definedName>
    <definedName name="預拌混凝土140">#REF!</definedName>
    <definedName name="預拌混凝土210">#REF!</definedName>
    <definedName name="實木門扇D8">'[2]預算詳細表'!#REF!</definedName>
    <definedName name="輕隔間雙面">#REF!</definedName>
    <definedName name="輕鋼架吸音岩棉天花板">'[2]預算詳細表'!#REF!</definedName>
    <definedName name="領藥櫃檯玻璃隔間">#REF!</definedName>
    <definedName name="數量">#REF!</definedName>
    <definedName name="模板製作及裝拆">#REF!</definedName>
    <definedName name="熱固性樹脂裝飾板防焰">#REF!</definedName>
    <definedName name="複價">#REF!</definedName>
    <definedName name="鋼筋單價">#REF!</definedName>
    <definedName name="檢傷站木作服務台">#REF!</definedName>
    <definedName name="營業稅">#REF!</definedName>
    <definedName name="牆面刷塗環保水性漆">#REF!</definedName>
    <definedName name="牆面貼磁磚">#REF!</definedName>
    <definedName name="環境清潔維護單分">#REF!</definedName>
    <definedName name="總工期">'[3]整理中'!$AF$6</definedName>
    <definedName name="總計">'[5]總表 '!#REF!</definedName>
    <definedName name="總價">#REF!</definedName>
    <definedName name="黏層">#REF!</definedName>
    <definedName name="舊有牆面防霉漆粉刷">'[2]預算詳細表'!#REF!</definedName>
    <definedName name="鎮海樓外圍道路面積">#REF!</definedName>
    <definedName name="藥局領藥櫃檯">#REF!</definedName>
    <definedName name="藥局調劑櫃">#REF!</definedName>
    <definedName name="護理站資料櫃">#REF!</definedName>
    <definedName name="護理站櫃檯">#REF!</definedName>
    <definedName name="鐵捲門DS1">#REF!</definedName>
    <definedName name="權值基數">'[3]整理中'!#REF!</definedName>
  </definedNames>
  <calcPr fullCalcOnLoad="1"/>
</workbook>
</file>

<file path=xl/sharedStrings.xml><?xml version="1.0" encoding="utf-8"?>
<sst xmlns="http://schemas.openxmlformats.org/spreadsheetml/2006/main" count="287" uniqueCount="164">
  <si>
    <t>金額(元)</t>
  </si>
  <si>
    <t>總表[預算]</t>
  </si>
  <si>
    <t>數 量</t>
  </si>
  <si>
    <t>工  作  項  目</t>
  </si>
  <si>
    <t>複 價</t>
  </si>
  <si>
    <t>項  目  及  說  明</t>
  </si>
  <si>
    <t>工程編號</t>
  </si>
  <si>
    <t>單 價</t>
  </si>
  <si>
    <t>編碼(備註)</t>
  </si>
  <si>
    <t>營業稅(5%)</t>
  </si>
  <si>
    <t>備註</t>
  </si>
  <si>
    <t>施工地點</t>
  </si>
  <si>
    <t>工程名稱</t>
  </si>
  <si>
    <t>會計科目</t>
  </si>
  <si>
    <t>詳細價目表[預算]</t>
  </si>
  <si>
    <t>單 位</t>
  </si>
  <si>
    <t>項 次</t>
  </si>
  <si>
    <t>小計</t>
  </si>
  <si>
    <t>承包商利潤管理費,品管等</t>
  </si>
  <si>
    <t>工料名稱</t>
  </si>
  <si>
    <t>單位</t>
  </si>
  <si>
    <t>數量</t>
  </si>
  <si>
    <t>單價</t>
  </si>
  <si>
    <t>複價</t>
  </si>
  <si>
    <t>合計</t>
  </si>
  <si>
    <t>單價分析表[預算]</t>
  </si>
  <si>
    <t>計價代碼：</t>
  </si>
  <si>
    <t>編碼(備註)</t>
  </si>
  <si>
    <t xml:space="preserve"> </t>
  </si>
  <si>
    <t>編碼(備註)</t>
  </si>
  <si>
    <t>式</t>
  </si>
  <si>
    <t xml:space="preserve"> </t>
  </si>
  <si>
    <t>工具損耗及其他</t>
  </si>
  <si>
    <t>壹</t>
  </si>
  <si>
    <t>個</t>
  </si>
  <si>
    <t>工程管理費(3%)</t>
  </si>
  <si>
    <t>工程告示牌</t>
  </si>
  <si>
    <t>安全警示措施</t>
  </si>
  <si>
    <t>合約書</t>
  </si>
  <si>
    <t>雜項費用</t>
  </si>
  <si>
    <t>合計</t>
  </si>
  <si>
    <t>式</t>
  </si>
  <si>
    <t>M2</t>
  </si>
  <si>
    <t>小計</t>
  </si>
  <si>
    <t>詳單價分析1</t>
  </si>
  <si>
    <t>詳單價分析2</t>
  </si>
  <si>
    <t>施工工程費</t>
  </si>
  <si>
    <t>貳</t>
  </si>
  <si>
    <t>參</t>
  </si>
  <si>
    <t>肆</t>
  </si>
  <si>
    <t>伍</t>
  </si>
  <si>
    <t>陸</t>
  </si>
  <si>
    <t>柒</t>
  </si>
  <si>
    <t>捌</t>
  </si>
  <si>
    <t>二</t>
  </si>
  <si>
    <t>1</t>
  </si>
  <si>
    <t>2</t>
  </si>
  <si>
    <t>3</t>
  </si>
  <si>
    <t>4</t>
  </si>
  <si>
    <t>5</t>
  </si>
  <si>
    <t>小計(壹~肆)</t>
  </si>
  <si>
    <t>合計(壹~伍)</t>
  </si>
  <si>
    <t>總計(壹~捌)</t>
  </si>
  <si>
    <t>不便者欄杆扶手</t>
  </si>
  <si>
    <t>M</t>
  </si>
  <si>
    <t>M</t>
  </si>
  <si>
    <t>五金零件</t>
  </si>
  <si>
    <t>式</t>
  </si>
  <si>
    <t>加工及製造費</t>
  </si>
  <si>
    <t>安裝工資</t>
  </si>
  <si>
    <t>工具損耗及其他</t>
  </si>
  <si>
    <t>每 M 單價計</t>
  </si>
  <si>
    <t>單位：M</t>
  </si>
  <si>
    <t xml:space="preserve">人工：                    機具：       </t>
  </si>
  <si>
    <t xml:space="preserve">材料：                    雜項：      </t>
  </si>
  <si>
    <t>單位：M2</t>
  </si>
  <si>
    <t xml:space="preserve">計價代碼：     </t>
  </si>
  <si>
    <t>2</t>
  </si>
  <si>
    <t>計價代碼：</t>
  </si>
  <si>
    <t>1</t>
  </si>
  <si>
    <t>人工：                       機具：</t>
  </si>
  <si>
    <t>材料：                       其他：</t>
  </si>
  <si>
    <t>每  式  單價計</t>
  </si>
  <si>
    <t>每  個  單價計</t>
  </si>
  <si>
    <t>無障礙坡道面抿石子</t>
  </si>
  <si>
    <t>工作項目：不便者欄杆扶手</t>
  </si>
  <si>
    <t>工作項目：無障礙坡道面抿石子</t>
  </si>
  <si>
    <t>假設工程</t>
  </si>
  <si>
    <t>打除工程</t>
  </si>
  <si>
    <t>工作項目：打除工程</t>
  </si>
  <si>
    <t>路面及週遭復舊工程</t>
  </si>
  <si>
    <t>安全措施及告示牌等</t>
  </si>
  <si>
    <t>水泥砂漿，1:3</t>
  </si>
  <si>
    <t>M3</t>
  </si>
  <si>
    <t>宜蘭石</t>
  </si>
  <si>
    <t>kg</t>
  </si>
  <si>
    <t>泥水工</t>
  </si>
  <si>
    <t>工</t>
  </si>
  <si>
    <t>泥水小工及有關工作者</t>
  </si>
  <si>
    <t>M2</t>
  </si>
  <si>
    <t>熔接鋼線網，D=6.00㎜，10×10㎝</t>
  </si>
  <si>
    <t>結構用混凝土，預拌(含澆置)，210kgf/cm2</t>
  </si>
  <si>
    <t>場鑄結構混凝土用模板，普通</t>
  </si>
  <si>
    <t>勾縫木壓條，含抹縫</t>
  </si>
  <si>
    <t>每 M2 單價計</t>
  </si>
  <si>
    <t>計價代碼：</t>
  </si>
  <si>
    <t>單位：式</t>
  </si>
  <si>
    <t>工作項目：坡道結構體</t>
  </si>
  <si>
    <t>合計(施工工程費)</t>
  </si>
  <si>
    <t>坡道結構體(含防護緣)</t>
  </si>
  <si>
    <t>詳單價分析3</t>
  </si>
  <si>
    <t>詳單價分析4</t>
  </si>
  <si>
    <t>詳單價分析5</t>
  </si>
  <si>
    <t>一</t>
  </si>
  <si>
    <t>設計監造費</t>
  </si>
  <si>
    <t>地坪PC切割打除、打毛工資</t>
  </si>
  <si>
    <t>打鑿機具租用</t>
  </si>
  <si>
    <t>空污費(約壹*0.3%)</t>
  </si>
  <si>
    <t>營造綜合保險費(壹*0.5%)</t>
  </si>
  <si>
    <t>勞工安全衛生管理費(壹*0.3%)</t>
  </si>
  <si>
    <t>小計(壹)</t>
  </si>
  <si>
    <t>既有服務鈴移設(含管線配接)</t>
  </si>
  <si>
    <t>數量計算表</t>
  </si>
  <si>
    <t>工程名稱</t>
  </si>
  <si>
    <t>施工地點</t>
  </si>
  <si>
    <t>像次</t>
  </si>
  <si>
    <t>項目及說明</t>
  </si>
  <si>
    <t>單位</t>
  </si>
  <si>
    <t>計算式</t>
  </si>
  <si>
    <t>數量</t>
  </si>
  <si>
    <t>工作項目：工程範圍清理、安全措施及修補等</t>
  </si>
  <si>
    <t>M</t>
  </si>
  <si>
    <t>底土壓實</t>
  </si>
  <si>
    <t>導盲磚</t>
  </si>
  <si>
    <t>M2</t>
  </si>
  <si>
    <t>結構用混凝土，預拌(含澆置)，210kgf/cm2</t>
  </si>
  <si>
    <t>M2</t>
  </si>
  <si>
    <t>檢據核銷</t>
  </si>
  <si>
    <t>M</t>
  </si>
  <si>
    <t>既有鋪面材打除、底土挖方</t>
  </si>
  <si>
    <t>介面砂漿填縫</t>
  </si>
  <si>
    <t>M2</t>
  </si>
  <si>
    <t>1*22</t>
  </si>
  <si>
    <t>舊導盲磚打除清運</t>
  </si>
  <si>
    <t>新設導盲磚步道(W=130cm)</t>
  </si>
  <si>
    <t>新設導盲磚步道(W=130cm)</t>
  </si>
  <si>
    <t>工作項目：新設導盲磚步道(W=130cm)</t>
  </si>
  <si>
    <t>詳單價分析6</t>
  </si>
  <si>
    <t>非發包部份</t>
  </si>
  <si>
    <t>19+18.5</t>
  </si>
  <si>
    <t>(1.5*2.3)+(5.8*0.9*2)+(1.5*0.9)+(1.5*1.5)+(1.34*0.9)+(0.15*19)+(0.15*17)+(7.4*2)+(0.09*2)+(4.8*0.13)</t>
  </si>
  <si>
    <t xml:space="preserve">   無障礙設施及大門前車道導盲磚修建工程</t>
  </si>
  <si>
    <t>高雄市燕巢區正德新村5號</t>
  </si>
  <si>
    <t>無障礙設施及大門前車道導盲磚修建工程</t>
  </si>
  <si>
    <t>工程名稱：無障礙設施及大門前車道導盲磚修建工程</t>
  </si>
  <si>
    <t>無障礙設施及大門前車道導盲磚修建工程</t>
  </si>
  <si>
    <t>高雄市燕巢區正德新村5號</t>
  </si>
  <si>
    <t>高雄市燕巢區正德新村5號</t>
  </si>
  <si>
    <t>102-001-1</t>
  </si>
  <si>
    <t>法務部矯正署高雄戒治所</t>
  </si>
  <si>
    <t>102-001-1</t>
  </si>
  <si>
    <t>工程編號：102-001-1</t>
  </si>
  <si>
    <t>無障礙坡道工程等</t>
  </si>
  <si>
    <t>不銹鋼管，φ1.1/4"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</si>
</sst>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_-;_-@_-"/>
    <numFmt numFmtId="177" formatCode="#,##0.000"/>
    <numFmt numFmtId="178" formatCode="_-* #,##0.00_-;\-* #,##0.00_-;_-* &quot;-&quot;_-;_-@_-"/>
    <numFmt numFmtId="179" formatCode="#,##0_ ;"/>
    <numFmt numFmtId="180" formatCode="0.0%"/>
    <numFmt numFmtId="181" formatCode="_-* #,##0.0_-;\-* #,##0.0_-;_-* &quot;-&quot;?_-;_-@_-"/>
    <numFmt numFmtId="182" formatCode="_-* #,##0.0_-;\-* #,##0.0_-;_-* &quot;-&quot;_-;_-@_-"/>
    <numFmt numFmtId="183" formatCode="0.00_);[Red]\(0.00\)"/>
    <numFmt numFmtId="184" formatCode="0_);[Red]\(0\)"/>
    <numFmt numFmtId="185" formatCode="m&quot;月&quot;d&quot;日&quot;"/>
    <numFmt numFmtId="186" formatCode="[$-404]AM/PM\ hh:mm:ss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_-* #,##0.000_-;\-\ #,##0.000_-\ ;_-* &quot;-&quot;??_-;_-@_-"/>
    <numFmt numFmtId="193" formatCode="_-* #,##0.00_-;\-\ #,##0.00_-\ ;_-* &quot;-&quot;??_-;_-@_-"/>
    <numFmt numFmtId="194" formatCode="0.00;[Red]0.00"/>
    <numFmt numFmtId="195" formatCode="[$-404]&quot;　　&quot;e&quot; 年 &quot;m&quot; 月 &quot;d&quot; 日&quot;"/>
    <numFmt numFmtId="196" formatCode="#,##0.00_);[Red]\(#,##0.00\)"/>
    <numFmt numFmtId="197" formatCode="0.000_);[Red]\(0.000\)"/>
    <numFmt numFmtId="198" formatCode="#,##0.00_ "/>
    <numFmt numFmtId="199" formatCode="_-* #,##0.000_-;\-* #,##0.000_-;_-* &quot;-&quot;???_-;_-@_-"/>
    <numFmt numFmtId="200" formatCode="_-* #,##0_-;\-* #,##0_-;_-* &quot;-&quot;??_-;_-@_-"/>
    <numFmt numFmtId="201" formatCode="#,##0_);[Red]\(#,##0\)"/>
    <numFmt numFmtId="202" formatCode="#,##0_ "/>
    <numFmt numFmtId="203" formatCode="#,##0.00\ [$€-1];[Red]\-#,##0.00\ [$€-1]"/>
    <numFmt numFmtId="204" formatCode="_-* #,##0.000_-;\-* #,##0.000_-;_-* &quot;-&quot;??_-;_-@_-"/>
    <numFmt numFmtId="205" formatCode="_-* #,##0.0_-;\-* #,##0.0_-;_-* &quot;-&quot;??_-;_-@_-"/>
    <numFmt numFmtId="206" formatCode="#,##0.000_);[Red]\(#,##0.000\)"/>
    <numFmt numFmtId="207" formatCode="0_ "/>
    <numFmt numFmtId="208" formatCode="#,##0_);\(#,##0\)"/>
    <numFmt numFmtId="209" formatCode="#,##0.000_ "/>
    <numFmt numFmtId="210" formatCode="0.0_);[Red]\(0.0\)"/>
    <numFmt numFmtId="211" formatCode="[DBNum2][$-404]General"/>
    <numFmt numFmtId="212" formatCode="#,##0.0_ "/>
    <numFmt numFmtId="213" formatCode="&quot;$&quot;#,##0_);[Red]\(&quot;$&quot;#,##0\)"/>
    <numFmt numFmtId="214" formatCode="0.0000_);[Red]\(0.0000\)"/>
    <numFmt numFmtId="215" formatCode="0.0000_ "/>
    <numFmt numFmtId="216" formatCode="#,##0.0000_ "/>
  </numFmts>
  <fonts count="33">
    <font>
      <sz val="10"/>
      <name val="Arial"/>
      <family val="2"/>
    </font>
    <font>
      <b/>
      <sz val="16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Helv"/>
      <family val="2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6"/>
      <name val="新細明體"/>
      <family val="1"/>
    </font>
    <font>
      <sz val="11"/>
      <name val=""/>
      <family val="1"/>
    </font>
    <font>
      <sz val="9"/>
      <name val="CG Times (W1)"/>
      <family val="1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1" applyNumberFormat="0" applyFill="0" applyProtection="0">
      <alignment horizontal="left" vertical="center"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3" fontId="9" fillId="0" borderId="0" applyFont="0" applyFill="0" applyBorder="0" applyAlignment="0" applyProtection="0"/>
    <xf numFmtId="0" fontId="0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2" applyNumberFormat="0" applyFill="0" applyAlignment="0" applyProtection="0"/>
    <xf numFmtId="0" fontId="20" fillId="4" borderId="0" applyNumberFormat="0" applyBorder="0" applyAlignment="0" applyProtection="0"/>
    <xf numFmtId="9" fontId="0" fillId="0" borderId="0">
      <alignment/>
      <protection/>
    </xf>
    <xf numFmtId="0" fontId="21" fillId="17" borderId="3" applyNumberFormat="0" applyAlignment="0" applyProtection="0"/>
    <xf numFmtId="44" fontId="0" fillId="0" borderId="0">
      <alignment/>
      <protection/>
    </xf>
    <xf numFmtId="0" fontId="0" fillId="0" borderId="0">
      <alignment/>
      <protection/>
    </xf>
    <xf numFmtId="213" fontId="15" fillId="0" borderId="0" applyFont="0" applyFill="0" applyBorder="0" applyAlignment="0" applyProtection="0"/>
    <xf numFmtId="0" fontId="22" fillId="0" borderId="4" applyNumberFormat="0" applyFill="0" applyAlignment="0" applyProtection="0"/>
    <xf numFmtId="0" fontId="0" fillId="18" borderId="5" applyNumberFormat="0" applyFon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3" applyNumberFormat="0" applyAlignment="0" applyProtection="0"/>
    <xf numFmtId="0" fontId="29" fillId="17" borderId="9" applyNumberFormat="0" applyAlignment="0" applyProtection="0"/>
    <xf numFmtId="0" fontId="30" fillId="23" borderId="10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7">
    <xf numFmtId="0" fontId="0" fillId="0" borderId="0" xfId="0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Continuous" wrapText="1" shrinkToFit="1"/>
    </xf>
    <xf numFmtId="0" fontId="2" fillId="0" borderId="12" xfId="0" applyFont="1" applyBorder="1" applyAlignment="1">
      <alignment horizontal="left"/>
    </xf>
    <xf numFmtId="41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1" fontId="3" fillId="24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43" fontId="0" fillId="0" borderId="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center" vertical="center" shrinkToFit="1"/>
    </xf>
    <xf numFmtId="179" fontId="7" fillId="0" borderId="14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centerContinuous" wrapText="1" shrinkToFit="1"/>
    </xf>
    <xf numFmtId="49" fontId="2" fillId="0" borderId="12" xfId="0" applyNumberFormat="1" applyFont="1" applyBorder="1" applyAlignment="1">
      <alignment horizontal="center"/>
    </xf>
    <xf numFmtId="4" fontId="3" fillId="24" borderId="12" xfId="0" applyNumberFormat="1" applyFont="1" applyFill="1" applyBorder="1" applyAlignment="1">
      <alignment/>
    </xf>
    <xf numFmtId="178" fontId="2" fillId="0" borderId="12" xfId="0" applyNumberFormat="1" applyFont="1" applyBorder="1" applyAlignment="1">
      <alignment/>
    </xf>
    <xf numFmtId="0" fontId="9" fillId="0" borderId="0" xfId="40" applyFont="1" applyAlignment="1">
      <alignment vertical="center"/>
      <protection/>
    </xf>
    <xf numFmtId="0" fontId="6" fillId="0" borderId="0" xfId="38" applyNumberFormat="1" applyFont="1" applyFill="1" applyAlignment="1">
      <alignment horizontal="center" vertical="center"/>
      <protection/>
    </xf>
    <xf numFmtId="0" fontId="6" fillId="0" borderId="0" xfId="38" applyNumberFormat="1" applyFont="1" applyFill="1" applyAlignment="1">
      <alignment vertical="center"/>
      <protection/>
    </xf>
    <xf numFmtId="197" fontId="6" fillId="0" borderId="0" xfId="38" applyNumberFormat="1" applyFont="1" applyFill="1" applyBorder="1" applyAlignment="1">
      <alignment horizontal="right" vertical="center" shrinkToFit="1"/>
      <protection/>
    </xf>
    <xf numFmtId="183" fontId="6" fillId="0" borderId="0" xfId="38" applyNumberFormat="1" applyFont="1" applyFill="1" applyBorder="1" applyAlignment="1">
      <alignment horizontal="right" vertical="center" shrinkToFit="1"/>
      <protection/>
    </xf>
    <xf numFmtId="183" fontId="6" fillId="0" borderId="0" xfId="38" applyNumberFormat="1" applyFont="1" applyFill="1" applyAlignment="1">
      <alignment horizontal="center" vertical="center" shrinkToFit="1"/>
      <protection/>
    </xf>
    <xf numFmtId="0" fontId="6" fillId="0" borderId="0" xfId="38" applyNumberFormat="1" applyFont="1" applyFill="1" applyAlignment="1">
      <alignment horizontal="distributed" vertical="center"/>
      <protection/>
    </xf>
    <xf numFmtId="197" fontId="6" fillId="0" borderId="15" xfId="38" applyNumberFormat="1" applyFont="1" applyFill="1" applyBorder="1" applyAlignment="1" applyProtection="1">
      <alignment horizontal="left" vertical="center"/>
      <protection hidden="1"/>
    </xf>
    <xf numFmtId="194" fontId="6" fillId="0" borderId="0" xfId="38" applyNumberFormat="1" applyFont="1" applyFill="1" applyAlignment="1">
      <alignment horizontal="left" vertical="center" shrinkToFit="1"/>
      <protection/>
    </xf>
    <xf numFmtId="0" fontId="6" fillId="0" borderId="0" xfId="38" applyNumberFormat="1" applyFont="1" applyFill="1" applyAlignment="1">
      <alignment horizontal="center" vertical="center" shrinkToFit="1"/>
      <protection/>
    </xf>
    <xf numFmtId="0" fontId="6" fillId="0" borderId="0" xfId="40" applyFont="1" applyFill="1" applyBorder="1" applyAlignment="1" applyProtection="1">
      <alignment horizontal="center"/>
      <protection/>
    </xf>
    <xf numFmtId="197" fontId="9" fillId="0" borderId="0" xfId="40" applyNumberFormat="1" applyFont="1" applyAlignment="1">
      <alignment vertical="center"/>
      <protection/>
    </xf>
    <xf numFmtId="183" fontId="9" fillId="0" borderId="0" xfId="40" applyNumberFormat="1" applyFont="1" applyAlignment="1">
      <alignment vertical="center"/>
      <protection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" fontId="3" fillId="24" borderId="11" xfId="0" applyNumberFormat="1" applyFont="1" applyFill="1" applyBorder="1" applyAlignment="1">
      <alignment/>
    </xf>
    <xf numFmtId="41" fontId="3" fillId="2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178" fontId="3" fillId="0" borderId="11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4" fontId="3" fillId="24" borderId="16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3" fillId="24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left" indent="1"/>
    </xf>
    <xf numFmtId="43" fontId="3" fillId="0" borderId="12" xfId="0" applyNumberFormat="1" applyFont="1" applyBorder="1" applyAlignment="1">
      <alignment horizontal="right"/>
    </xf>
    <xf numFmtId="43" fontId="3" fillId="24" borderId="12" xfId="0" applyNumberFormat="1" applyFont="1" applyFill="1" applyBorder="1" applyAlignment="1">
      <alignment horizontal="right"/>
    </xf>
    <xf numFmtId="43" fontId="3" fillId="24" borderId="13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right" vertical="center" shrinkToFit="1"/>
    </xf>
    <xf numFmtId="4" fontId="3" fillId="0" borderId="18" xfId="0" applyNumberFormat="1" applyFont="1" applyFill="1" applyBorder="1" applyAlignment="1">
      <alignment horizontal="right" vertical="center" shrinkToFit="1"/>
    </xf>
    <xf numFmtId="178" fontId="3" fillId="0" borderId="18" xfId="0" applyNumberFormat="1" applyFont="1" applyFill="1" applyBorder="1" applyAlignment="1">
      <alignment horizontal="right" vertical="center" shrinkToFit="1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right" vertical="center" shrinkToFit="1"/>
    </xf>
    <xf numFmtId="4" fontId="3" fillId="0" borderId="18" xfId="0" applyNumberFormat="1" applyFont="1" applyFill="1" applyBorder="1" applyAlignment="1">
      <alignment horizontal="right" vertical="center" shrinkToFit="1"/>
    </xf>
    <xf numFmtId="178" fontId="3" fillId="0" borderId="18" xfId="0" applyNumberFormat="1" applyFont="1" applyFill="1" applyBorder="1" applyAlignment="1">
      <alignment horizontal="right" vertical="center" shrinkToFit="1"/>
    </xf>
    <xf numFmtId="49" fontId="3" fillId="0" borderId="18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left" vertical="center"/>
    </xf>
    <xf numFmtId="0" fontId="6" fillId="0" borderId="0" xfId="37" applyFont="1" applyAlignment="1">
      <alignment horizontal="center" vertical="center" wrapText="1"/>
      <protection/>
    </xf>
    <xf numFmtId="0" fontId="9" fillId="0" borderId="0" xfId="37" applyFont="1" applyAlignment="1">
      <alignment vertical="center"/>
      <protection/>
    </xf>
    <xf numFmtId="0" fontId="6" fillId="0" borderId="0" xfId="37" applyFont="1" applyAlignment="1">
      <alignment vertical="center"/>
      <protection/>
    </xf>
    <xf numFmtId="0" fontId="6" fillId="0" borderId="13" xfId="41" applyNumberFormat="1" applyFont="1" applyFill="1" applyBorder="1" applyAlignment="1">
      <alignment horizontal="center" vertical="center" wrapText="1" shrinkToFit="1"/>
      <protection/>
    </xf>
    <xf numFmtId="37" fontId="6" fillId="0" borderId="13" xfId="41" applyNumberFormat="1" applyFont="1" applyFill="1" applyBorder="1" applyAlignment="1">
      <alignment horizontal="center" vertical="center" wrapText="1"/>
      <protection/>
    </xf>
    <xf numFmtId="0" fontId="6" fillId="0" borderId="13" xfId="37" applyFont="1" applyBorder="1" applyAlignment="1">
      <alignment horizontal="center" vertical="center" wrapText="1"/>
      <protection/>
    </xf>
    <xf numFmtId="49" fontId="6" fillId="0" borderId="13" xfId="41" applyNumberFormat="1" applyFont="1" applyFill="1" applyBorder="1" applyAlignment="1">
      <alignment horizontal="distributed" vertical="center" shrinkToFit="1"/>
      <protection/>
    </xf>
    <xf numFmtId="184" fontId="6" fillId="0" borderId="13" xfId="46" applyNumberFormat="1" applyFont="1" applyFill="1" applyBorder="1" applyAlignment="1">
      <alignment horizontal="distributed" vertical="center" shrinkToFit="1"/>
    </xf>
    <xf numFmtId="196" fontId="6" fillId="0" borderId="13" xfId="46" applyNumberFormat="1" applyFont="1" applyFill="1" applyBorder="1" applyAlignment="1">
      <alignment horizontal="distributed" vertical="center" shrinkToFit="1"/>
    </xf>
    <xf numFmtId="0" fontId="6" fillId="0" borderId="13" xfId="39" applyFont="1" applyFill="1" applyBorder="1" applyAlignment="1">
      <alignment horizontal="left" vertical="center" indent="1" shrinkToFit="1"/>
      <protection/>
    </xf>
    <xf numFmtId="0" fontId="6" fillId="0" borderId="13" xfId="39" applyFont="1" applyFill="1" applyBorder="1" applyAlignment="1">
      <alignment horizontal="left" vertical="center" wrapText="1" shrinkToFit="1"/>
      <protection/>
    </xf>
    <xf numFmtId="0" fontId="6" fillId="0" borderId="13" xfId="37" applyFont="1" applyFill="1" applyBorder="1" applyAlignment="1">
      <alignment horizontal="left" vertical="center" indent="1" shrinkToFit="1"/>
      <protection/>
    </xf>
    <xf numFmtId="196" fontId="6" fillId="0" borderId="13" xfId="46" applyNumberFormat="1" applyFont="1" applyFill="1" applyBorder="1" applyAlignment="1">
      <alignment horizontal="left" vertical="center" wrapText="1" shrinkToFit="1"/>
    </xf>
    <xf numFmtId="196" fontId="6" fillId="0" borderId="13" xfId="41" applyNumberFormat="1" applyFont="1" applyFill="1" applyBorder="1" applyAlignment="1">
      <alignment/>
      <protection/>
    </xf>
    <xf numFmtId="0" fontId="6" fillId="0" borderId="13" xfId="39" applyFont="1" applyFill="1" applyBorder="1" applyAlignment="1">
      <alignment horizontal="right" vertical="center" indent="1" shrinkToFit="1"/>
      <protection/>
    </xf>
    <xf numFmtId="0" fontId="6" fillId="0" borderId="13" xfId="37" applyFont="1" applyFill="1" applyBorder="1" applyAlignment="1">
      <alignment horizontal="center" vertical="center" shrinkToFit="1"/>
      <protection/>
    </xf>
    <xf numFmtId="183" fontId="6" fillId="0" borderId="13" xfId="46" applyNumberFormat="1" applyFont="1" applyFill="1" applyBorder="1" applyAlignment="1">
      <alignment horizontal="left" vertical="center" wrapText="1" shrinkToFit="1"/>
    </xf>
    <xf numFmtId="0" fontId="6" fillId="0" borderId="13" xfId="37" applyFont="1" applyFill="1" applyBorder="1" applyAlignment="1">
      <alignment horizontal="left" vertical="center" wrapText="1" shrinkToFit="1"/>
      <protection/>
    </xf>
    <xf numFmtId="0" fontId="6" fillId="0" borderId="13" xfId="37" applyFont="1" applyBorder="1" applyAlignment="1">
      <alignment vertical="center" wrapText="1"/>
      <protection/>
    </xf>
    <xf numFmtId="0" fontId="6" fillId="0" borderId="13" xfId="37" applyFont="1" applyBorder="1" applyAlignment="1">
      <alignment vertical="center"/>
      <protection/>
    </xf>
    <xf numFmtId="196" fontId="6" fillId="0" borderId="13" xfId="41" applyNumberFormat="1" applyFont="1" applyFill="1" applyBorder="1" applyAlignment="1">
      <alignment wrapText="1"/>
      <protection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right" wrapText="1"/>
    </xf>
    <xf numFmtId="0" fontId="0" fillId="0" borderId="20" xfId="0" applyFont="1" applyFill="1" applyBorder="1" applyAlignment="1" applyProtection="1">
      <alignment horizontal="right" wrapText="1"/>
      <protection/>
    </xf>
    <xf numFmtId="0" fontId="0" fillId="0" borderId="21" xfId="0" applyFont="1" applyFill="1" applyBorder="1" applyAlignment="1" applyProtection="1">
      <alignment horizontal="right" wrapText="1"/>
      <protection/>
    </xf>
    <xf numFmtId="0" fontId="2" fillId="0" borderId="19" xfId="0" applyFont="1" applyBorder="1" applyAlignment="1">
      <alignment horizontal="left" wrapText="1"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21" xfId="0" applyFont="1" applyFill="1" applyBorder="1" applyAlignment="1" applyProtection="1">
      <alignment horizontal="left" wrapText="1"/>
      <protection/>
    </xf>
    <xf numFmtId="0" fontId="6" fillId="0" borderId="22" xfId="0" applyFont="1" applyBorder="1" applyAlignment="1">
      <alignment horizontal="left" vertical="center" indent="1" shrinkToFit="1"/>
    </xf>
    <xf numFmtId="0" fontId="6" fillId="0" borderId="23" xfId="0" applyFont="1" applyBorder="1" applyAlignment="1">
      <alignment horizontal="left" vertical="center" indent="1" shrinkToFit="1"/>
    </xf>
    <xf numFmtId="0" fontId="6" fillId="0" borderId="24" xfId="0" applyFont="1" applyBorder="1" applyAlignment="1">
      <alignment horizontal="left" vertical="center" indent="1" shrinkToFit="1"/>
    </xf>
    <xf numFmtId="49" fontId="2" fillId="0" borderId="11" xfId="0" applyNumberFormat="1" applyFont="1" applyBorder="1" applyAlignment="1">
      <alignment horizontal="left" wrapText="1" indent="1"/>
    </xf>
    <xf numFmtId="0" fontId="2" fillId="0" borderId="11" xfId="0" applyFont="1" applyBorder="1" applyAlignment="1">
      <alignment horizontal="center" wrapText="1" shrinkToFi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distributed" vertical="center" wrapText="1"/>
    </xf>
    <xf numFmtId="41" fontId="3" fillId="0" borderId="13" xfId="0" applyNumberFormat="1" applyFont="1" applyFill="1" applyBorder="1" applyAlignment="1">
      <alignment horizontal="right" vertical="center" shrinkToFit="1"/>
    </xf>
    <xf numFmtId="0" fontId="6" fillId="0" borderId="0" xfId="40" applyFont="1" applyFill="1" applyBorder="1" applyAlignment="1">
      <alignment horizontal="left" vertical="center"/>
      <protection/>
    </xf>
    <xf numFmtId="0" fontId="12" fillId="0" borderId="0" xfId="40" applyFont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37" fontId="6" fillId="0" borderId="22" xfId="41" applyNumberFormat="1" applyFont="1" applyFill="1" applyBorder="1" applyAlignment="1">
      <alignment horizontal="left" vertical="center"/>
      <protection/>
    </xf>
    <xf numFmtId="0" fontId="6" fillId="0" borderId="23" xfId="37" applyFont="1" applyBorder="1" applyAlignment="1">
      <alignment vertical="center"/>
      <protection/>
    </xf>
    <xf numFmtId="0" fontId="6" fillId="0" borderId="24" xfId="37" applyFont="1" applyBorder="1" applyAlignment="1">
      <alignment vertical="center"/>
      <protection/>
    </xf>
    <xf numFmtId="0" fontId="12" fillId="0" borderId="22" xfId="41" applyFont="1" applyFill="1" applyBorder="1" applyAlignment="1">
      <alignment horizontal="center" vertical="center"/>
      <protection/>
    </xf>
    <xf numFmtId="0" fontId="9" fillId="0" borderId="23" xfId="37" applyFont="1" applyBorder="1" applyAlignment="1">
      <alignment vertical="center"/>
      <protection/>
    </xf>
    <xf numFmtId="0" fontId="9" fillId="0" borderId="24" xfId="37" applyFont="1" applyBorder="1" applyAlignment="1">
      <alignment vertical="center"/>
      <protection/>
    </xf>
  </cellXfs>
  <cellStyles count="63">
    <cellStyle name="Normal" xfId="0"/>
    <cellStyle name="_ET_STYLE_NoName_00_" xfId="15"/>
    <cellStyle name="_龍泉施工進度971020(工程用)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title" xfId="35"/>
    <cellStyle name="一般 2" xfId="36"/>
    <cellStyle name="一般_1010606-工程估價單" xfId="37"/>
    <cellStyle name="一般_pcc_c" xfId="38"/>
    <cellStyle name="一般_工程估價單" xfId="39"/>
    <cellStyle name="一般_岡山國小二期校舍圍牆預算" xfId="40"/>
    <cellStyle name="一般_客家文物館工程-細設 96.07.16" xfId="41"/>
    <cellStyle name="Comma" xfId="42"/>
    <cellStyle name="千分位 2" xfId="43"/>
    <cellStyle name="Comma [0]" xfId="44"/>
    <cellStyle name="千分位[0] 2" xfId="45"/>
    <cellStyle name="千分位_1010606-工程估價單" xfId="46"/>
    <cellStyle name="Followed Hyperlink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貨幣[0]_土方(回填)" xfId="55"/>
    <cellStyle name="連結的儲存格" xfId="56"/>
    <cellStyle name="備註" xfId="57"/>
    <cellStyle name="Hyperlink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樣式 1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115\&#40179;&#23665;&#28330;&#27969;&#22495;&#25972;&#39636;&#25972;&#27835;&#31532;&#20108;&#38542;&#27573;&#35215;&#21123;&#32048;&#37096;&#35373;&#35336;&#26696;\&#27704;&#30007;&#32048;&#35373;960707\&#21508;&#26399;&#35336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4;&#23478;&#30340;\&#35373;&#35336;&#30435;&#36896;&#26696;\1.&#23631;&#26481;&#22320;&#21312;\&#40845;&#27849;&#37291;&#38498;__&#20844;&#21209;&#30149;&#24202;50&#24202;&#25972;&#20462;&#24037;&#31243;\&#40845;&#27849;\&#38928;&#31639;&#36039;&#26009;\&#40845;&#27849;&#20844;&#21209;&#30149;&#25151;&#38928;&#31639;&#20462;&#27491;tom1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d-01\&#26412;&#27231;&#30913;&#30879;%20(d)\&#23458;&#25142;&#39006;\&#20844;&#23478;&#27231;&#38364;\&#28023;&#27915;&#23616;\98-04-15&#28023;&#27915;&#23616;&#24037;&#31243;-&#30332;&#21253;&#29256;\&#25972;&#39636;&#35215;&#211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d-01\&#26412;&#27231;&#30913;&#30879;%20(d)\&#23458;&#25142;&#39006;\&#20844;&#23478;&#27231;&#38364;\&#28023;&#27915;&#23616;\98-04-15&#28023;&#27915;&#23616;&#24037;&#31243;-&#30332;&#21253;&#29256;\&#35079;&#35069;%20-98-04-12-&#28023;&#27915;&#23616;&#28417;&#26989;&#25991;&#21270;&#39208;&#28040;&#38450;&#23433;&#20840;&#35373;&#20633;&#20462;&#32341;&#24037;&#31243;&#38928;&#31639;&#32048;&#35373;&#20462;&#27491;&#292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d-01\&#26412;&#27231;&#30913;&#30879;%20(d)\&#27284;&#26696;\981005&#25991;&#21746;&#36039;&#26009;&#22846;\99&#24180;&#26696;&#20214;\&#32147;&#28639;&#37096;&#24037;&#26989;&#23616;&#23631;&#21335;&#24037;&#26989;&#21312;\3189905B006_01(&#23631;&#21335;&#32160;&#32654;&#21270;)\&#35373;&#35336;\&#25307;&#27161;&#25991;&#20214;&#21443;&#32771;\&#38928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第一期說明"/>
      <sheetName val="第二期說明"/>
      <sheetName val="第三期說明"/>
      <sheetName val="第一期計算"/>
      <sheetName val="第二期計算"/>
      <sheetName val="第三期計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預算總表"/>
      <sheetName val="預算詳細表"/>
      <sheetName val="單價分析"/>
      <sheetName val="計算式"/>
      <sheetName val="追加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整理中"/>
      <sheetName val="參考數據"/>
      <sheetName val="圖表"/>
      <sheetName val="初規報告"/>
      <sheetName val="Sheet2"/>
      <sheetName val="Sheet3"/>
    </sheetNames>
    <sheetDataSet>
      <sheetData sheetId="0">
        <row r="6">
          <cell r="AF6">
            <v>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報告封面 "/>
      <sheetName val="首頁"/>
      <sheetName val="總表"/>
      <sheetName val="詳細表"/>
      <sheetName val="單價分析"/>
      <sheetName val="進度計畫"/>
    </sheetNames>
    <sheetDataSet>
      <sheetData sheetId="3">
        <row r="77">
          <cell r="F77">
            <v>1901710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總表 "/>
      <sheetName val="預算詳表"/>
      <sheetName val="單價分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workbookViewId="0" topLeftCell="A5">
      <selection activeCell="B10" sqref="B10:E10"/>
    </sheetView>
  </sheetViews>
  <sheetFormatPr defaultColWidth="9.140625" defaultRowHeight="12.75" customHeight="1"/>
  <cols>
    <col min="1" max="1" width="9.57421875" style="0" customWidth="1"/>
    <col min="2" max="2" width="27.140625" style="0" customWidth="1"/>
    <col min="3" max="3" width="6.140625" style="0" customWidth="1"/>
    <col min="4" max="4" width="18.421875" style="0" customWidth="1"/>
    <col min="5" max="5" width="9.57421875" style="0" customWidth="1"/>
    <col min="6" max="6" width="16.8515625" style="0" customWidth="1"/>
    <col min="7" max="7" width="12.8515625" style="0" customWidth="1"/>
    <col min="8" max="8" width="19.57421875" style="0" customWidth="1"/>
    <col min="9" max="9" width="19.00390625" style="0" customWidth="1"/>
    <col min="10" max="10" width="22.140625" style="0" customWidth="1"/>
  </cols>
  <sheetData>
    <row r="1" spans="1:7" ht="24" customHeight="1">
      <c r="A1" s="111" t="s">
        <v>159</v>
      </c>
      <c r="B1" s="111"/>
      <c r="C1" s="111"/>
      <c r="D1" s="111"/>
      <c r="E1" s="111"/>
      <c r="F1" s="111"/>
      <c r="G1" s="111"/>
    </row>
    <row r="2" spans="1:7" ht="24" customHeight="1">
      <c r="A2" s="111" t="s">
        <v>1</v>
      </c>
      <c r="B2" s="111"/>
      <c r="C2" s="111"/>
      <c r="D2" s="111"/>
      <c r="E2" s="111"/>
      <c r="F2" s="111"/>
      <c r="G2" s="111"/>
    </row>
    <row r="3" spans="1:7" ht="11.25" customHeight="1">
      <c r="A3" s="111"/>
      <c r="B3" s="111"/>
      <c r="C3" s="111"/>
      <c r="D3" s="111"/>
      <c r="E3" s="111"/>
      <c r="F3" s="111"/>
      <c r="G3" s="111"/>
    </row>
    <row r="4" ht="12.75" customHeight="1" hidden="1"/>
    <row r="5" spans="1:7" ht="24.75" customHeight="1">
      <c r="A5" s="1" t="s">
        <v>12</v>
      </c>
      <c r="B5" s="112" t="s">
        <v>151</v>
      </c>
      <c r="C5" s="113"/>
      <c r="D5" s="114"/>
      <c r="E5" s="1" t="s">
        <v>13</v>
      </c>
      <c r="F5" s="107"/>
      <c r="G5" s="107"/>
    </row>
    <row r="6" spans="1:7" ht="24.75" customHeight="1">
      <c r="A6" s="1" t="s">
        <v>11</v>
      </c>
      <c r="B6" s="107" t="s">
        <v>156</v>
      </c>
      <c r="C6" s="107"/>
      <c r="D6" s="107"/>
      <c r="E6" s="1" t="s">
        <v>6</v>
      </c>
      <c r="F6" s="107" t="s">
        <v>158</v>
      </c>
      <c r="G6" s="107"/>
    </row>
    <row r="7" spans="1:7" ht="19.5" customHeight="1">
      <c r="A7" s="1" t="s">
        <v>16</v>
      </c>
      <c r="B7" s="108" t="s">
        <v>3</v>
      </c>
      <c r="C7" s="108"/>
      <c r="D7" s="108"/>
      <c r="E7" s="108"/>
      <c r="F7" s="1" t="s">
        <v>0</v>
      </c>
      <c r="G7" s="1" t="s">
        <v>10</v>
      </c>
    </row>
    <row r="8" spans="1:7" ht="19.5" customHeight="1">
      <c r="A8" s="4" t="s">
        <v>33</v>
      </c>
      <c r="B8" s="97" t="s">
        <v>46</v>
      </c>
      <c r="C8" s="97"/>
      <c r="D8" s="97"/>
      <c r="E8" s="97"/>
      <c r="F8" s="11"/>
      <c r="G8" s="11"/>
    </row>
    <row r="9" spans="1:7" ht="19.5" customHeight="1">
      <c r="A9" s="4" t="s">
        <v>113</v>
      </c>
      <c r="B9" s="97" t="str">
        <f>'預算詳細表'!B9</f>
        <v>假設工程</v>
      </c>
      <c r="C9" s="97"/>
      <c r="D9" s="97"/>
      <c r="E9" s="97"/>
      <c r="F9" s="14"/>
      <c r="G9" s="2"/>
    </row>
    <row r="10" spans="1:7" ht="19.5" customHeight="1">
      <c r="A10" s="4" t="s">
        <v>54</v>
      </c>
      <c r="B10" s="97" t="str">
        <f>'預算詳細表'!B14</f>
        <v>無障礙坡道工程等</v>
      </c>
      <c r="C10" s="97"/>
      <c r="D10" s="97"/>
      <c r="E10" s="97"/>
      <c r="F10" s="14"/>
      <c r="G10" s="2"/>
    </row>
    <row r="11" spans="1:7" ht="19.5" customHeight="1">
      <c r="A11" s="4"/>
      <c r="B11" s="98" t="s">
        <v>120</v>
      </c>
      <c r="C11" s="109"/>
      <c r="D11" s="109"/>
      <c r="E11" s="110"/>
      <c r="F11" s="14"/>
      <c r="G11" s="2"/>
    </row>
    <row r="12" spans="1:7" ht="19.5" customHeight="1">
      <c r="A12" s="4"/>
      <c r="B12" s="97"/>
      <c r="C12" s="97"/>
      <c r="D12" s="97"/>
      <c r="E12" s="97"/>
      <c r="F12" s="14"/>
      <c r="G12" s="2"/>
    </row>
    <row r="13" spans="1:7" ht="19.5" customHeight="1">
      <c r="A13" s="4" t="s">
        <v>47</v>
      </c>
      <c r="B13" s="97" t="s">
        <v>118</v>
      </c>
      <c r="C13" s="97"/>
      <c r="D13" s="97"/>
      <c r="E13" s="97"/>
      <c r="F13" s="14"/>
      <c r="G13" s="2"/>
    </row>
    <row r="14" spans="1:7" ht="19.5" customHeight="1">
      <c r="A14" s="4" t="s">
        <v>48</v>
      </c>
      <c r="B14" s="97" t="s">
        <v>119</v>
      </c>
      <c r="C14" s="97"/>
      <c r="D14" s="97"/>
      <c r="E14" s="97"/>
      <c r="F14" s="14"/>
      <c r="G14" s="2"/>
    </row>
    <row r="15" spans="1:7" ht="19.5" customHeight="1">
      <c r="A15" s="4" t="s">
        <v>49</v>
      </c>
      <c r="B15" s="97" t="s">
        <v>18</v>
      </c>
      <c r="C15" s="97"/>
      <c r="D15" s="97"/>
      <c r="E15" s="97"/>
      <c r="F15" s="14"/>
      <c r="G15" s="2"/>
    </row>
    <row r="16" spans="1:7" ht="19.5" customHeight="1">
      <c r="A16" s="4"/>
      <c r="B16" s="98" t="s">
        <v>60</v>
      </c>
      <c r="C16" s="99"/>
      <c r="D16" s="99"/>
      <c r="E16" s="100"/>
      <c r="F16" s="14"/>
      <c r="G16" s="2"/>
    </row>
    <row r="17" spans="1:7" ht="19.5" customHeight="1">
      <c r="A17" s="4"/>
      <c r="B17" s="97"/>
      <c r="C17" s="97"/>
      <c r="D17" s="97"/>
      <c r="E17" s="97"/>
      <c r="F17" s="14"/>
      <c r="G17" s="2"/>
    </row>
    <row r="18" spans="1:7" ht="19.5" customHeight="1">
      <c r="A18" s="4" t="s">
        <v>50</v>
      </c>
      <c r="B18" s="97" t="s">
        <v>9</v>
      </c>
      <c r="C18" s="97"/>
      <c r="D18" s="97"/>
      <c r="E18" s="97"/>
      <c r="F18" s="14"/>
      <c r="G18" s="2"/>
    </row>
    <row r="19" spans="1:8" ht="19.5" customHeight="1">
      <c r="A19" s="4"/>
      <c r="B19" s="98" t="s">
        <v>61</v>
      </c>
      <c r="C19" s="99"/>
      <c r="D19" s="99"/>
      <c r="E19" s="100"/>
      <c r="F19" s="14"/>
      <c r="G19" s="2"/>
      <c r="H19" s="7"/>
    </row>
    <row r="20" spans="1:7" ht="19.5" customHeight="1" hidden="1">
      <c r="A20" s="4"/>
      <c r="B20" s="101" t="s">
        <v>148</v>
      </c>
      <c r="C20" s="102"/>
      <c r="D20" s="102"/>
      <c r="E20" s="103"/>
      <c r="F20" s="14"/>
      <c r="G20" s="2"/>
    </row>
    <row r="21" spans="1:9" ht="19.5" customHeight="1" hidden="1">
      <c r="A21" s="4" t="s">
        <v>51</v>
      </c>
      <c r="B21" s="101" t="s">
        <v>117</v>
      </c>
      <c r="C21" s="102"/>
      <c r="D21" s="102"/>
      <c r="E21" s="103"/>
      <c r="F21" s="14"/>
      <c r="G21" s="2" t="s">
        <v>137</v>
      </c>
      <c r="I21" s="37"/>
    </row>
    <row r="22" spans="1:7" ht="19.5" customHeight="1" hidden="1">
      <c r="A22" s="4" t="s">
        <v>52</v>
      </c>
      <c r="B22" s="97" t="s">
        <v>114</v>
      </c>
      <c r="C22" s="97"/>
      <c r="D22" s="97"/>
      <c r="E22" s="97"/>
      <c r="F22" s="14"/>
      <c r="G22" s="2"/>
    </row>
    <row r="23" spans="1:9" ht="19.5" customHeight="1" hidden="1">
      <c r="A23" s="4" t="s">
        <v>53</v>
      </c>
      <c r="B23" s="97" t="s">
        <v>35</v>
      </c>
      <c r="C23" s="97"/>
      <c r="D23" s="97"/>
      <c r="E23" s="97"/>
      <c r="F23" s="14"/>
      <c r="G23" s="2"/>
      <c r="I23" s="38"/>
    </row>
    <row r="24" spans="1:10" ht="19.5" customHeight="1" hidden="1">
      <c r="A24" s="4"/>
      <c r="B24" s="98" t="s">
        <v>62</v>
      </c>
      <c r="C24" s="99"/>
      <c r="D24" s="99"/>
      <c r="E24" s="100"/>
      <c r="F24" s="14"/>
      <c r="G24" s="2"/>
      <c r="J24" s="7"/>
    </row>
    <row r="25" spans="1:9" ht="19.5" customHeight="1" hidden="1">
      <c r="A25" s="4"/>
      <c r="B25" s="97"/>
      <c r="C25" s="97"/>
      <c r="D25" s="97"/>
      <c r="E25" s="97"/>
      <c r="F25" s="3"/>
      <c r="G25" s="2"/>
      <c r="I25" s="7"/>
    </row>
    <row r="26" spans="1:7" ht="19.5" customHeight="1">
      <c r="A26" s="8"/>
      <c r="B26" s="104"/>
      <c r="C26" s="105"/>
      <c r="D26" s="105"/>
      <c r="E26" s="106"/>
      <c r="F26" s="9"/>
      <c r="G26" s="39"/>
    </row>
  </sheetData>
  <sheetProtection/>
  <mergeCells count="27">
    <mergeCell ref="B13:E13"/>
    <mergeCell ref="B12:E12"/>
    <mergeCell ref="B17:E17"/>
    <mergeCell ref="B14:E14"/>
    <mergeCell ref="B16:E16"/>
    <mergeCell ref="B15:E15"/>
    <mergeCell ref="A1:G1"/>
    <mergeCell ref="A3:G3"/>
    <mergeCell ref="B5:D5"/>
    <mergeCell ref="F5:G5"/>
    <mergeCell ref="A2:G2"/>
    <mergeCell ref="F6:G6"/>
    <mergeCell ref="B7:E7"/>
    <mergeCell ref="B9:E9"/>
    <mergeCell ref="B11:E11"/>
    <mergeCell ref="B10:E10"/>
    <mergeCell ref="B8:E8"/>
    <mergeCell ref="B6:D6"/>
    <mergeCell ref="B25:E25"/>
    <mergeCell ref="B26:E26"/>
    <mergeCell ref="B23:E23"/>
    <mergeCell ref="B24:E24"/>
    <mergeCell ref="B18:E18"/>
    <mergeCell ref="B19:E19"/>
    <mergeCell ref="B22:E22"/>
    <mergeCell ref="B20:E20"/>
    <mergeCell ref="B21:E21"/>
  </mergeCells>
  <printOptions horizontalCentered="1"/>
  <pageMargins left="0.3937007874015748" right="0" top="0.5905511811023623" bottom="1.535433070866142" header="1.1023622047244095" footer="1.141732283464567"/>
  <pageSetup horizontalDpi="600" verticalDpi="600" orientation="portrait" paperSize="9" scale="83" r:id="rId1"/>
  <headerFooter alignWithMargins="0">
    <oddHeader>&amp;R&amp;"細明體,標準"&amp;10 第 &amp;P 頁 共 &amp;N 頁</oddHeader>
    <oddFooter>&amp;L&amp;"細明體,標準"編製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2">
      <selection activeCell="B15" sqref="B15"/>
    </sheetView>
  </sheetViews>
  <sheetFormatPr defaultColWidth="9.140625" defaultRowHeight="12.75" customHeight="1"/>
  <cols>
    <col min="1" max="1" width="9.7109375" style="0" bestFit="1" customWidth="1"/>
    <col min="2" max="2" width="43.421875" style="0" customWidth="1"/>
    <col min="3" max="3" width="6.57421875" style="0" customWidth="1"/>
    <col min="4" max="4" width="7.7109375" style="0" bestFit="1" customWidth="1"/>
    <col min="5" max="5" width="9.7109375" style="0" bestFit="1" customWidth="1"/>
    <col min="6" max="6" width="10.28125" style="0" bestFit="1" customWidth="1"/>
    <col min="7" max="7" width="13.8515625" style="0" bestFit="1" customWidth="1"/>
    <col min="9" max="9" width="14.140625" style="0" customWidth="1"/>
  </cols>
  <sheetData>
    <row r="1" spans="1:7" ht="24" customHeight="1">
      <c r="A1" s="111" t="s">
        <v>159</v>
      </c>
      <c r="B1" s="111"/>
      <c r="C1" s="111"/>
      <c r="D1" s="111"/>
      <c r="E1" s="111"/>
      <c r="F1" s="111"/>
      <c r="G1" s="111"/>
    </row>
    <row r="2" spans="1:7" ht="24" customHeight="1">
      <c r="A2" s="111" t="s">
        <v>14</v>
      </c>
      <c r="B2" s="111"/>
      <c r="C2" s="111"/>
      <c r="D2" s="111"/>
      <c r="E2" s="111"/>
      <c r="F2" s="111"/>
      <c r="G2" s="111"/>
    </row>
    <row r="3" ht="7.5" customHeight="1"/>
    <row r="4" ht="12.75" customHeight="1" hidden="1"/>
    <row r="5" spans="1:7" ht="24.75" customHeight="1">
      <c r="A5" s="1" t="s">
        <v>12</v>
      </c>
      <c r="B5" s="107" t="s">
        <v>153</v>
      </c>
      <c r="C5" s="107"/>
      <c r="D5" s="107"/>
      <c r="E5" s="1" t="s">
        <v>13</v>
      </c>
      <c r="F5" s="107"/>
      <c r="G5" s="107"/>
    </row>
    <row r="6" spans="1:7" ht="24.75" customHeight="1">
      <c r="A6" s="1" t="s">
        <v>11</v>
      </c>
      <c r="B6" s="107" t="s">
        <v>152</v>
      </c>
      <c r="C6" s="107"/>
      <c r="D6" s="107"/>
      <c r="E6" s="1" t="s">
        <v>6</v>
      </c>
      <c r="F6" s="107" t="s">
        <v>160</v>
      </c>
      <c r="G6" s="107"/>
    </row>
    <row r="7" spans="1:7" ht="19.5" customHeight="1">
      <c r="A7" s="1" t="s">
        <v>16</v>
      </c>
      <c r="B7" s="1" t="s">
        <v>5</v>
      </c>
      <c r="C7" s="1" t="s">
        <v>15</v>
      </c>
      <c r="D7" s="1" t="s">
        <v>2</v>
      </c>
      <c r="E7" s="1" t="s">
        <v>7</v>
      </c>
      <c r="F7" s="1" t="s">
        <v>4</v>
      </c>
      <c r="G7" s="1" t="s">
        <v>8</v>
      </c>
    </row>
    <row r="8" spans="1:7" ht="19.5" customHeight="1">
      <c r="A8" s="12" t="s">
        <v>33</v>
      </c>
      <c r="B8" s="28" t="s">
        <v>46</v>
      </c>
      <c r="C8" s="11"/>
      <c r="D8" s="11"/>
      <c r="E8" s="11"/>
      <c r="F8" s="11"/>
      <c r="G8" s="11"/>
    </row>
    <row r="9" spans="1:7" ht="19.5" customHeight="1">
      <c r="A9" s="12" t="s">
        <v>113</v>
      </c>
      <c r="B9" s="28" t="s">
        <v>87</v>
      </c>
      <c r="C9" s="11"/>
      <c r="D9" s="11"/>
      <c r="E9" s="11"/>
      <c r="F9" s="5"/>
      <c r="G9" s="11"/>
    </row>
    <row r="10" spans="1:7" ht="19.5" customHeight="1">
      <c r="A10" s="12" t="s">
        <v>55</v>
      </c>
      <c r="B10" s="2" t="s">
        <v>91</v>
      </c>
      <c r="C10" s="4" t="s">
        <v>41</v>
      </c>
      <c r="D10" s="50">
        <v>1</v>
      </c>
      <c r="E10" s="13"/>
      <c r="F10" s="13"/>
      <c r="G10" s="6" t="s">
        <v>44</v>
      </c>
    </row>
    <row r="11" spans="1:7" ht="19.5" customHeight="1">
      <c r="A11" s="12" t="s">
        <v>56</v>
      </c>
      <c r="B11" s="2" t="s">
        <v>88</v>
      </c>
      <c r="C11" s="4" t="s">
        <v>41</v>
      </c>
      <c r="D11" s="51">
        <v>1</v>
      </c>
      <c r="E11" s="13"/>
      <c r="F11" s="13"/>
      <c r="G11" s="6" t="s">
        <v>45</v>
      </c>
    </row>
    <row r="12" spans="1:7" ht="19.5" customHeight="1">
      <c r="A12" s="12" t="s">
        <v>57</v>
      </c>
      <c r="B12" s="2" t="s">
        <v>90</v>
      </c>
      <c r="C12" s="4" t="s">
        <v>41</v>
      </c>
      <c r="D12" s="51">
        <v>1</v>
      </c>
      <c r="E12" s="13"/>
      <c r="F12" s="13"/>
      <c r="G12" s="6"/>
    </row>
    <row r="13" spans="1:7" ht="20.25" customHeight="1">
      <c r="A13" s="12"/>
      <c r="B13" s="10" t="s">
        <v>17</v>
      </c>
      <c r="C13" s="4"/>
      <c r="D13" s="50"/>
      <c r="E13" s="5"/>
      <c r="F13" s="13"/>
      <c r="G13" s="6"/>
    </row>
    <row r="14" spans="1:7" ht="19.5" customHeight="1">
      <c r="A14" s="42" t="s">
        <v>54</v>
      </c>
      <c r="B14" s="43" t="s">
        <v>162</v>
      </c>
      <c r="C14" s="44"/>
      <c r="D14" s="52"/>
      <c r="E14" s="45"/>
      <c r="F14" s="45"/>
      <c r="G14" s="46"/>
    </row>
    <row r="15" spans="1:7" ht="19.5" customHeight="1">
      <c r="A15" s="42" t="s">
        <v>55</v>
      </c>
      <c r="B15" s="47" t="s">
        <v>84</v>
      </c>
      <c r="C15" s="44" t="s">
        <v>42</v>
      </c>
      <c r="D15" s="52">
        <v>39.7</v>
      </c>
      <c r="E15" s="45"/>
      <c r="F15" s="45"/>
      <c r="G15" s="46" t="s">
        <v>110</v>
      </c>
    </row>
    <row r="16" spans="1:7" ht="19.5" customHeight="1">
      <c r="A16" s="42" t="s">
        <v>56</v>
      </c>
      <c r="B16" s="47" t="s">
        <v>109</v>
      </c>
      <c r="C16" s="44" t="s">
        <v>41</v>
      </c>
      <c r="D16" s="52">
        <v>1</v>
      </c>
      <c r="E16" s="45"/>
      <c r="F16" s="45"/>
      <c r="G16" s="46" t="s">
        <v>111</v>
      </c>
    </row>
    <row r="17" spans="1:7" ht="19.5" customHeight="1">
      <c r="A17" s="42" t="s">
        <v>57</v>
      </c>
      <c r="B17" s="47" t="s">
        <v>63</v>
      </c>
      <c r="C17" s="44" t="s">
        <v>65</v>
      </c>
      <c r="D17" s="52">
        <v>37.5</v>
      </c>
      <c r="E17" s="45"/>
      <c r="F17" s="45"/>
      <c r="G17" s="46" t="s">
        <v>112</v>
      </c>
    </row>
    <row r="18" spans="1:7" ht="19.5" customHeight="1">
      <c r="A18" s="42" t="s">
        <v>58</v>
      </c>
      <c r="B18" s="48" t="s">
        <v>121</v>
      </c>
      <c r="C18" s="44" t="s">
        <v>41</v>
      </c>
      <c r="D18" s="52">
        <v>1</v>
      </c>
      <c r="E18" s="45"/>
      <c r="F18" s="45"/>
      <c r="G18" s="46"/>
    </row>
    <row r="19" spans="1:7" ht="19.5" customHeight="1">
      <c r="A19" s="42" t="s">
        <v>59</v>
      </c>
      <c r="B19" s="48" t="s">
        <v>145</v>
      </c>
      <c r="C19" s="44" t="s">
        <v>131</v>
      </c>
      <c r="D19" s="52">
        <v>22</v>
      </c>
      <c r="E19" s="45"/>
      <c r="F19" s="45"/>
      <c r="G19" s="46" t="s">
        <v>147</v>
      </c>
    </row>
    <row r="20" spans="1:7" ht="19.5" customHeight="1">
      <c r="A20" s="42"/>
      <c r="B20" s="49" t="s">
        <v>17</v>
      </c>
      <c r="C20" s="44"/>
      <c r="D20" s="52"/>
      <c r="E20" s="45"/>
      <c r="F20" s="45"/>
      <c r="G20" s="46"/>
    </row>
    <row r="21" spans="1:7" ht="19.5" customHeight="1">
      <c r="A21" s="42"/>
      <c r="B21" s="49" t="s">
        <v>108</v>
      </c>
      <c r="C21" s="44"/>
      <c r="D21" s="45"/>
      <c r="E21" s="45"/>
      <c r="F21" s="45"/>
      <c r="G21" s="46"/>
    </row>
    <row r="22" spans="1:7" ht="19.5" customHeight="1">
      <c r="A22" s="53"/>
      <c r="B22" s="54"/>
      <c r="C22" s="40"/>
      <c r="D22" s="41"/>
      <c r="E22" s="41"/>
      <c r="F22" s="41"/>
      <c r="G22" s="55"/>
    </row>
    <row r="23" spans="1:7" ht="19.5" customHeight="1">
      <c r="A23" s="12"/>
      <c r="B23" s="29"/>
      <c r="C23" s="4"/>
      <c r="D23" s="13"/>
      <c r="E23" s="13"/>
      <c r="F23" s="13"/>
      <c r="G23" s="33"/>
    </row>
    <row r="24" spans="1:7" ht="19.5" customHeight="1">
      <c r="A24" s="34"/>
      <c r="B24" s="35"/>
      <c r="C24" s="30"/>
      <c r="D24" s="36"/>
      <c r="E24" s="32"/>
      <c r="F24" s="31"/>
      <c r="G24" s="33"/>
    </row>
  </sheetData>
  <sheetProtection/>
  <mergeCells count="6">
    <mergeCell ref="B6:D6"/>
    <mergeCell ref="F6:G6"/>
    <mergeCell ref="A1:G1"/>
    <mergeCell ref="A2:G2"/>
    <mergeCell ref="B5:D5"/>
    <mergeCell ref="F5:G5"/>
  </mergeCells>
  <printOptions/>
  <pageMargins left="0.3937007874015748" right="0" top="0.3937007874015748" bottom="1.4173228346456694" header="0.8661417322834646" footer="1.1811023622047245"/>
  <pageSetup horizontalDpi="600" verticalDpi="600" orientation="portrait" paperSize="9" scale="97" r:id="rId1"/>
  <headerFooter alignWithMargins="0">
    <oddHeader>&amp;R&amp;"細明體,標準"&amp;9 第 &amp;P 頁 共 &amp;N 頁</oddHeader>
    <oddFooter>&amp;L&amp;"細明體,標準"&amp;9編製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workbookViewId="0" topLeftCell="A61">
      <selection activeCell="D48" sqref="D48"/>
    </sheetView>
  </sheetViews>
  <sheetFormatPr defaultColWidth="10.28125" defaultRowHeight="19.5" customHeight="1"/>
  <cols>
    <col min="1" max="1" width="7.7109375" style="15" customWidth="1"/>
    <col min="2" max="2" width="35.57421875" style="15" bestFit="1" customWidth="1"/>
    <col min="3" max="3" width="6.57421875" style="15" customWidth="1"/>
    <col min="4" max="4" width="10.28125" style="26" customWidth="1"/>
    <col min="5" max="5" width="12.28125" style="27" customWidth="1"/>
    <col min="6" max="6" width="12.7109375" style="27" customWidth="1"/>
    <col min="7" max="7" width="12.28125" style="15" bestFit="1" customWidth="1"/>
    <col min="8" max="8" width="10.28125" style="15" customWidth="1"/>
    <col min="9" max="9" width="13.7109375" style="15" customWidth="1"/>
    <col min="10" max="16384" width="10.28125" style="15" customWidth="1"/>
  </cols>
  <sheetData>
    <row r="1" spans="1:7" ht="19.5" customHeight="1">
      <c r="A1" s="111" t="s">
        <v>159</v>
      </c>
      <c r="B1" s="111"/>
      <c r="C1" s="111"/>
      <c r="D1" s="111"/>
      <c r="E1" s="111"/>
      <c r="F1" s="111"/>
      <c r="G1" s="111"/>
    </row>
    <row r="2" spans="1:7" ht="19.5" customHeight="1">
      <c r="A2" s="129" t="s">
        <v>25</v>
      </c>
      <c r="B2" s="129"/>
      <c r="C2" s="129"/>
      <c r="D2" s="129"/>
      <c r="E2" s="129"/>
      <c r="F2" s="129"/>
      <c r="G2" s="129"/>
    </row>
    <row r="3" spans="1:7" ht="19.5" customHeight="1">
      <c r="A3" s="16"/>
      <c r="B3" s="17"/>
      <c r="C3" s="16"/>
      <c r="D3" s="18"/>
      <c r="E3" s="19"/>
      <c r="F3" s="20"/>
      <c r="G3" s="20"/>
    </row>
    <row r="4" spans="1:7" ht="19.5" customHeight="1">
      <c r="A4" s="16"/>
      <c r="B4" s="128" t="s">
        <v>154</v>
      </c>
      <c r="C4" s="128"/>
      <c r="D4" s="128"/>
      <c r="E4" s="128"/>
      <c r="F4" s="128"/>
      <c r="G4" s="128"/>
    </row>
    <row r="5" spans="1:7" ht="19.5" customHeight="1">
      <c r="A5" s="21"/>
      <c r="B5" s="17" t="s">
        <v>161</v>
      </c>
      <c r="C5" s="16"/>
      <c r="D5" s="22"/>
      <c r="E5" s="19"/>
      <c r="F5" s="19"/>
      <c r="G5" s="23"/>
    </row>
    <row r="6" spans="1:7" ht="37.5" customHeight="1">
      <c r="A6" s="56" t="s">
        <v>79</v>
      </c>
      <c r="B6" s="115" t="s">
        <v>130</v>
      </c>
      <c r="C6" s="116"/>
      <c r="D6" s="117" t="s">
        <v>106</v>
      </c>
      <c r="E6" s="118" t="s">
        <v>30</v>
      </c>
      <c r="F6" s="119" t="s">
        <v>78</v>
      </c>
      <c r="G6" s="120"/>
    </row>
    <row r="7" spans="1:7" ht="19.5" customHeight="1">
      <c r="A7" s="24"/>
      <c r="B7" s="58" t="s">
        <v>19</v>
      </c>
      <c r="C7" s="58" t="s">
        <v>20</v>
      </c>
      <c r="D7" s="58" t="s">
        <v>21</v>
      </c>
      <c r="E7" s="58" t="s">
        <v>22</v>
      </c>
      <c r="F7" s="58" t="s">
        <v>23</v>
      </c>
      <c r="G7" s="58" t="s">
        <v>27</v>
      </c>
    </row>
    <row r="8" spans="1:7" ht="19.5" customHeight="1">
      <c r="A8" s="16"/>
      <c r="B8" s="59" t="s">
        <v>37</v>
      </c>
      <c r="C8" s="60" t="s">
        <v>30</v>
      </c>
      <c r="D8" s="61">
        <v>1</v>
      </c>
      <c r="E8" s="62"/>
      <c r="F8" s="63"/>
      <c r="G8" s="64"/>
    </row>
    <row r="9" spans="1:7" ht="19.5" customHeight="1">
      <c r="A9" s="16"/>
      <c r="B9" s="59" t="s">
        <v>36</v>
      </c>
      <c r="C9" s="60" t="s">
        <v>34</v>
      </c>
      <c r="D9" s="61">
        <v>1</v>
      </c>
      <c r="E9" s="62"/>
      <c r="F9" s="63"/>
      <c r="G9" s="64"/>
    </row>
    <row r="10" spans="1:7" ht="19.5" customHeight="1">
      <c r="A10" s="16"/>
      <c r="B10" s="59" t="s">
        <v>38</v>
      </c>
      <c r="C10" s="60" t="s">
        <v>30</v>
      </c>
      <c r="D10" s="61">
        <v>1</v>
      </c>
      <c r="E10" s="62"/>
      <c r="F10" s="63"/>
      <c r="G10" s="64"/>
    </row>
    <row r="11" spans="1:7" ht="19.5" customHeight="1">
      <c r="A11" s="16"/>
      <c r="B11" s="59" t="s">
        <v>39</v>
      </c>
      <c r="C11" s="60" t="s">
        <v>30</v>
      </c>
      <c r="D11" s="61">
        <v>1</v>
      </c>
      <c r="E11" s="62"/>
      <c r="F11" s="63"/>
      <c r="G11" s="64"/>
    </row>
    <row r="12" spans="1:7" ht="19.5" customHeight="1">
      <c r="A12" s="16"/>
      <c r="B12" s="59" t="s">
        <v>24</v>
      </c>
      <c r="C12" s="60"/>
      <c r="D12" s="61"/>
      <c r="E12" s="62"/>
      <c r="F12" s="63"/>
      <c r="G12" s="64"/>
    </row>
    <row r="13" spans="1:7" ht="19.5" customHeight="1">
      <c r="A13" s="16"/>
      <c r="B13" s="59"/>
      <c r="C13" s="60"/>
      <c r="D13" s="61"/>
      <c r="E13" s="62"/>
      <c r="F13" s="63"/>
      <c r="G13" s="64"/>
    </row>
    <row r="14" spans="1:7" ht="19.5" customHeight="1">
      <c r="A14" s="16"/>
      <c r="B14" s="59" t="s">
        <v>28</v>
      </c>
      <c r="C14" s="60"/>
      <c r="D14" s="61"/>
      <c r="E14" s="62"/>
      <c r="F14" s="63"/>
      <c r="G14" s="64"/>
    </row>
    <row r="15" spans="1:7" ht="19.5" customHeight="1">
      <c r="A15" s="24"/>
      <c r="B15" s="121" t="s">
        <v>80</v>
      </c>
      <c r="C15" s="121"/>
      <c r="D15" s="122" t="s">
        <v>83</v>
      </c>
      <c r="E15" s="122"/>
      <c r="F15" s="123">
        <f>F12</f>
        <v>0</v>
      </c>
      <c r="G15" s="123"/>
    </row>
    <row r="16" spans="1:7" ht="19.5" customHeight="1">
      <c r="A16" s="24"/>
      <c r="B16" s="124" t="s">
        <v>81</v>
      </c>
      <c r="C16" s="124"/>
      <c r="D16" s="122"/>
      <c r="E16" s="122"/>
      <c r="F16" s="123"/>
      <c r="G16" s="123"/>
    </row>
    <row r="17" spans="1:7" ht="37.5" customHeight="1">
      <c r="A17" s="56" t="s">
        <v>77</v>
      </c>
      <c r="B17" s="115" t="s">
        <v>89</v>
      </c>
      <c r="C17" s="116"/>
      <c r="D17" s="117" t="s">
        <v>106</v>
      </c>
      <c r="E17" s="118" t="s">
        <v>30</v>
      </c>
      <c r="F17" s="119" t="s">
        <v>78</v>
      </c>
      <c r="G17" s="120"/>
    </row>
    <row r="18" spans="1:7" ht="19.5" customHeight="1">
      <c r="A18" s="24"/>
      <c r="B18" s="58" t="s">
        <v>19</v>
      </c>
      <c r="C18" s="58" t="s">
        <v>20</v>
      </c>
      <c r="D18" s="58" t="s">
        <v>21</v>
      </c>
      <c r="E18" s="58" t="s">
        <v>22</v>
      </c>
      <c r="F18" s="58" t="s">
        <v>23</v>
      </c>
      <c r="G18" s="58" t="s">
        <v>29</v>
      </c>
    </row>
    <row r="19" spans="1:7" ht="19.5" customHeight="1">
      <c r="A19" s="16"/>
      <c r="B19" s="59" t="s">
        <v>115</v>
      </c>
      <c r="C19" s="60" t="s">
        <v>30</v>
      </c>
      <c r="D19" s="61">
        <v>1</v>
      </c>
      <c r="E19" s="62"/>
      <c r="F19" s="63"/>
      <c r="G19" s="64"/>
    </row>
    <row r="20" spans="1:7" ht="19.5" customHeight="1">
      <c r="A20" s="16"/>
      <c r="B20" s="59" t="s">
        <v>143</v>
      </c>
      <c r="C20" s="60" t="s">
        <v>30</v>
      </c>
      <c r="D20" s="61">
        <v>1</v>
      </c>
      <c r="E20" s="62"/>
      <c r="F20" s="63"/>
      <c r="G20" s="64"/>
    </row>
    <row r="21" spans="1:7" ht="19.5" customHeight="1">
      <c r="A21" s="16"/>
      <c r="B21" s="59" t="s">
        <v>116</v>
      </c>
      <c r="C21" s="60" t="s">
        <v>30</v>
      </c>
      <c r="D21" s="61">
        <v>1</v>
      </c>
      <c r="E21" s="62"/>
      <c r="F21" s="63"/>
      <c r="G21" s="64"/>
    </row>
    <row r="22" spans="1:7" ht="19.5" customHeight="1">
      <c r="A22" s="16"/>
      <c r="B22" s="59" t="s">
        <v>32</v>
      </c>
      <c r="C22" s="60" t="s">
        <v>30</v>
      </c>
      <c r="D22" s="61">
        <v>1</v>
      </c>
      <c r="E22" s="62"/>
      <c r="F22" s="63"/>
      <c r="G22" s="64"/>
    </row>
    <row r="23" spans="1:7" ht="19.5" customHeight="1">
      <c r="A23" s="16"/>
      <c r="B23" s="59" t="s">
        <v>40</v>
      </c>
      <c r="C23" s="60"/>
      <c r="D23" s="61"/>
      <c r="E23" s="62"/>
      <c r="F23" s="63"/>
      <c r="G23" s="64"/>
    </row>
    <row r="24" spans="1:7" ht="19.5" customHeight="1">
      <c r="A24" s="16"/>
      <c r="B24" s="59"/>
      <c r="C24" s="60"/>
      <c r="D24" s="61"/>
      <c r="E24" s="62"/>
      <c r="F24" s="63"/>
      <c r="G24" s="64"/>
    </row>
    <row r="25" spans="1:7" ht="19.5" customHeight="1">
      <c r="A25" s="16"/>
      <c r="B25" s="59" t="s">
        <v>31</v>
      </c>
      <c r="C25" s="60"/>
      <c r="D25" s="61"/>
      <c r="E25" s="62"/>
      <c r="F25" s="63"/>
      <c r="G25" s="64"/>
    </row>
    <row r="26" spans="1:7" ht="19.5" customHeight="1">
      <c r="A26" s="24"/>
      <c r="B26" s="121" t="s">
        <v>80</v>
      </c>
      <c r="C26" s="121"/>
      <c r="D26" s="122" t="s">
        <v>82</v>
      </c>
      <c r="E26" s="122"/>
      <c r="F26" s="123">
        <f>F23</f>
        <v>0</v>
      </c>
      <c r="G26" s="123"/>
    </row>
    <row r="27" spans="1:7" ht="19.5" customHeight="1">
      <c r="A27" s="24"/>
      <c r="B27" s="124" t="s">
        <v>81</v>
      </c>
      <c r="C27" s="124"/>
      <c r="D27" s="122"/>
      <c r="E27" s="122"/>
      <c r="F27" s="123"/>
      <c r="G27" s="123"/>
    </row>
    <row r="28" spans="1:7" ht="37.5" customHeight="1">
      <c r="A28" s="56">
        <v>3</v>
      </c>
      <c r="B28" s="115" t="s">
        <v>86</v>
      </c>
      <c r="C28" s="116"/>
      <c r="D28" s="117" t="s">
        <v>75</v>
      </c>
      <c r="E28" s="118"/>
      <c r="F28" s="119" t="s">
        <v>76</v>
      </c>
      <c r="G28" s="120"/>
    </row>
    <row r="29" spans="1:7" ht="19.5" customHeight="1">
      <c r="A29" s="25"/>
      <c r="B29" s="58" t="s">
        <v>19</v>
      </c>
      <c r="C29" s="58" t="s">
        <v>20</v>
      </c>
      <c r="D29" s="58" t="s">
        <v>21</v>
      </c>
      <c r="E29" s="58" t="s">
        <v>22</v>
      </c>
      <c r="F29" s="58" t="s">
        <v>23</v>
      </c>
      <c r="G29" s="58" t="s">
        <v>8</v>
      </c>
    </row>
    <row r="30" spans="1:7" ht="19.5" customHeight="1">
      <c r="A30" s="25"/>
      <c r="B30" s="59" t="s">
        <v>92</v>
      </c>
      <c r="C30" s="60" t="s">
        <v>93</v>
      </c>
      <c r="D30" s="61">
        <v>0.03</v>
      </c>
      <c r="E30" s="62"/>
      <c r="F30" s="63"/>
      <c r="G30" s="64"/>
    </row>
    <row r="31" spans="1:7" ht="19.5" customHeight="1">
      <c r="A31" s="25"/>
      <c r="B31" s="59" t="s">
        <v>94</v>
      </c>
      <c r="C31" s="60" t="s">
        <v>95</v>
      </c>
      <c r="D31" s="61">
        <v>18</v>
      </c>
      <c r="E31" s="62"/>
      <c r="F31" s="63"/>
      <c r="G31" s="64"/>
    </row>
    <row r="32" spans="1:7" ht="19.5" customHeight="1">
      <c r="A32" s="25"/>
      <c r="B32" s="59" t="s">
        <v>96</v>
      </c>
      <c r="C32" s="60" t="s">
        <v>97</v>
      </c>
      <c r="D32" s="61">
        <v>0.2</v>
      </c>
      <c r="E32" s="62"/>
      <c r="F32" s="63"/>
      <c r="G32" s="64"/>
    </row>
    <row r="33" spans="1:7" ht="19.5" customHeight="1">
      <c r="A33" s="25"/>
      <c r="B33" s="59" t="s">
        <v>98</v>
      </c>
      <c r="C33" s="60" t="s">
        <v>97</v>
      </c>
      <c r="D33" s="61">
        <v>0.15</v>
      </c>
      <c r="E33" s="62"/>
      <c r="F33" s="63"/>
      <c r="G33" s="64"/>
    </row>
    <row r="34" spans="1:7" ht="19.5" customHeight="1">
      <c r="A34" s="25"/>
      <c r="B34" s="59" t="s">
        <v>70</v>
      </c>
      <c r="C34" s="60" t="s">
        <v>67</v>
      </c>
      <c r="D34" s="61">
        <v>1</v>
      </c>
      <c r="E34" s="62"/>
      <c r="F34" s="63"/>
      <c r="G34" s="64"/>
    </row>
    <row r="35" spans="1:7" ht="19.5" customHeight="1">
      <c r="A35" s="25"/>
      <c r="B35" s="59" t="s">
        <v>43</v>
      </c>
      <c r="C35" s="60"/>
      <c r="D35" s="61"/>
      <c r="E35" s="62"/>
      <c r="F35" s="63"/>
      <c r="G35" s="64"/>
    </row>
    <row r="36" spans="1:7" ht="19.5" customHeight="1">
      <c r="A36" s="25"/>
      <c r="B36" s="59"/>
      <c r="C36" s="60"/>
      <c r="D36" s="61"/>
      <c r="E36" s="62"/>
      <c r="F36" s="63"/>
      <c r="G36" s="64"/>
    </row>
    <row r="37" spans="1:7" ht="19.5" customHeight="1">
      <c r="A37" s="25"/>
      <c r="B37" s="59"/>
      <c r="C37" s="60"/>
      <c r="D37" s="61"/>
      <c r="E37" s="62"/>
      <c r="F37" s="63"/>
      <c r="G37" s="64"/>
    </row>
    <row r="38" spans="1:7" ht="19.5" customHeight="1">
      <c r="A38" s="25"/>
      <c r="B38" s="59"/>
      <c r="C38" s="60"/>
      <c r="D38" s="61"/>
      <c r="E38" s="62"/>
      <c r="F38" s="63"/>
      <c r="G38" s="64"/>
    </row>
    <row r="39" spans="1:7" ht="19.5" customHeight="1">
      <c r="A39" s="25"/>
      <c r="B39" s="121" t="s">
        <v>80</v>
      </c>
      <c r="C39" s="121"/>
      <c r="D39" s="130" t="s">
        <v>104</v>
      </c>
      <c r="E39" s="130"/>
      <c r="F39" s="123">
        <f>F35</f>
        <v>0</v>
      </c>
      <c r="G39" s="123"/>
    </row>
    <row r="40" spans="1:7" ht="19.5" customHeight="1">
      <c r="A40" s="25"/>
      <c r="B40" s="124" t="s">
        <v>81</v>
      </c>
      <c r="C40" s="124"/>
      <c r="D40" s="130"/>
      <c r="E40" s="130"/>
      <c r="F40" s="123"/>
      <c r="G40" s="123"/>
    </row>
    <row r="41" spans="1:7" s="57" customFormat="1" ht="37.5" customHeight="1">
      <c r="A41" s="66">
        <v>4</v>
      </c>
      <c r="B41" s="125" t="s">
        <v>107</v>
      </c>
      <c r="C41" s="125"/>
      <c r="D41" s="117" t="s">
        <v>106</v>
      </c>
      <c r="E41" s="118" t="s">
        <v>30</v>
      </c>
      <c r="F41" s="126" t="s">
        <v>105</v>
      </c>
      <c r="G41" s="126"/>
    </row>
    <row r="42" spans="2:7" s="57" customFormat="1" ht="19.5" customHeight="1">
      <c r="B42" s="67" t="s">
        <v>19</v>
      </c>
      <c r="C42" s="67" t="s">
        <v>20</v>
      </c>
      <c r="D42" s="67" t="s">
        <v>21</v>
      </c>
      <c r="E42" s="67" t="s">
        <v>22</v>
      </c>
      <c r="F42" s="67" t="s">
        <v>23</v>
      </c>
      <c r="G42" s="67" t="s">
        <v>8</v>
      </c>
    </row>
    <row r="43" spans="2:7" s="57" customFormat="1" ht="19.5" customHeight="1">
      <c r="B43" s="68" t="s">
        <v>100</v>
      </c>
      <c r="C43" s="69" t="s">
        <v>99</v>
      </c>
      <c r="D43" s="70">
        <v>20.52</v>
      </c>
      <c r="E43" s="71"/>
      <c r="F43" s="72"/>
      <c r="G43" s="73"/>
    </row>
    <row r="44" spans="2:7" s="57" customFormat="1" ht="19.5" customHeight="1">
      <c r="B44" s="68" t="s">
        <v>101</v>
      </c>
      <c r="C44" s="69" t="s">
        <v>93</v>
      </c>
      <c r="D44" s="70">
        <v>3.78</v>
      </c>
      <c r="E44" s="74"/>
      <c r="F44" s="72"/>
      <c r="G44" s="73"/>
    </row>
    <row r="45" spans="2:7" s="57" customFormat="1" ht="19.5" customHeight="1">
      <c r="B45" s="68" t="s">
        <v>102</v>
      </c>
      <c r="C45" s="69" t="s">
        <v>99</v>
      </c>
      <c r="D45" s="70">
        <v>5.75</v>
      </c>
      <c r="E45" s="74"/>
      <c r="F45" s="72"/>
      <c r="G45" s="73"/>
    </row>
    <row r="46" spans="2:7" s="57" customFormat="1" ht="19.5" customHeight="1">
      <c r="B46" s="68" t="s">
        <v>103</v>
      </c>
      <c r="C46" s="69" t="s">
        <v>64</v>
      </c>
      <c r="D46" s="70">
        <v>6</v>
      </c>
      <c r="E46" s="71"/>
      <c r="F46" s="72"/>
      <c r="G46" s="73"/>
    </row>
    <row r="47" spans="2:7" s="57" customFormat="1" ht="19.5" customHeight="1">
      <c r="B47" s="68" t="s">
        <v>70</v>
      </c>
      <c r="C47" s="69" t="s">
        <v>67</v>
      </c>
      <c r="D47" s="70">
        <v>1</v>
      </c>
      <c r="E47" s="71"/>
      <c r="F47" s="72"/>
      <c r="G47" s="73"/>
    </row>
    <row r="48" spans="2:7" s="57" customFormat="1" ht="19.5" customHeight="1">
      <c r="B48" s="68" t="s">
        <v>24</v>
      </c>
      <c r="C48" s="69" t="s">
        <v>99</v>
      </c>
      <c r="D48" s="70">
        <v>1</v>
      </c>
      <c r="E48" s="71"/>
      <c r="F48" s="72"/>
      <c r="G48" s="73"/>
    </row>
    <row r="49" spans="2:7" s="57" customFormat="1" ht="19.5" customHeight="1">
      <c r="B49" s="75"/>
      <c r="C49" s="75"/>
      <c r="D49" s="75"/>
      <c r="E49" s="75"/>
      <c r="F49" s="75"/>
      <c r="G49" s="75"/>
    </row>
    <row r="50" spans="2:7" s="57" customFormat="1" ht="19.5" customHeight="1">
      <c r="B50" s="121" t="s">
        <v>80</v>
      </c>
      <c r="C50" s="121"/>
      <c r="D50" s="122" t="s">
        <v>82</v>
      </c>
      <c r="E50" s="122"/>
      <c r="F50" s="127">
        <f>SUM(F48)</f>
        <v>0</v>
      </c>
      <c r="G50" s="127"/>
    </row>
    <row r="51" spans="2:7" s="57" customFormat="1" ht="19.5" customHeight="1">
      <c r="B51" s="124" t="s">
        <v>81</v>
      </c>
      <c r="C51" s="124"/>
      <c r="D51" s="122"/>
      <c r="E51" s="122"/>
      <c r="F51" s="127"/>
      <c r="G51" s="127"/>
    </row>
    <row r="52" spans="1:7" s="57" customFormat="1" ht="37.5" customHeight="1">
      <c r="A52" s="56">
        <v>5</v>
      </c>
      <c r="B52" s="115" t="s">
        <v>85</v>
      </c>
      <c r="C52" s="116"/>
      <c r="D52" s="117" t="s">
        <v>72</v>
      </c>
      <c r="E52" s="118"/>
      <c r="F52" s="119" t="s">
        <v>26</v>
      </c>
      <c r="G52" s="120"/>
    </row>
    <row r="53" spans="2:7" s="57" customFormat="1" ht="19.5" customHeight="1">
      <c r="B53" s="58" t="s">
        <v>19</v>
      </c>
      <c r="C53" s="58" t="s">
        <v>20</v>
      </c>
      <c r="D53" s="58" t="s">
        <v>21</v>
      </c>
      <c r="E53" s="58" t="s">
        <v>22</v>
      </c>
      <c r="F53" s="58" t="s">
        <v>23</v>
      </c>
      <c r="G53" s="58" t="s">
        <v>8</v>
      </c>
    </row>
    <row r="54" spans="2:7" s="57" customFormat="1" ht="19.5" customHeight="1">
      <c r="B54" s="59" t="s">
        <v>163</v>
      </c>
      <c r="C54" s="60" t="s">
        <v>64</v>
      </c>
      <c r="D54" s="61">
        <v>2.3</v>
      </c>
      <c r="E54" s="62"/>
      <c r="F54" s="63"/>
      <c r="G54" s="64"/>
    </row>
    <row r="55" spans="2:7" s="57" customFormat="1" ht="19.5" customHeight="1">
      <c r="B55" s="59" t="s">
        <v>66</v>
      </c>
      <c r="C55" s="60" t="s">
        <v>67</v>
      </c>
      <c r="D55" s="61">
        <v>1</v>
      </c>
      <c r="E55" s="62"/>
      <c r="F55" s="63"/>
      <c r="G55" s="64"/>
    </row>
    <row r="56" spans="2:7" s="57" customFormat="1" ht="19.5" customHeight="1">
      <c r="B56" s="59" t="s">
        <v>68</v>
      </c>
      <c r="C56" s="60" t="s">
        <v>67</v>
      </c>
      <c r="D56" s="61">
        <v>1</v>
      </c>
      <c r="E56" s="62"/>
      <c r="F56" s="63"/>
      <c r="G56" s="64"/>
    </row>
    <row r="57" spans="2:7" s="57" customFormat="1" ht="19.5" customHeight="1">
      <c r="B57" s="59" t="s">
        <v>69</v>
      </c>
      <c r="C57" s="60" t="s">
        <v>67</v>
      </c>
      <c r="D57" s="61">
        <v>1</v>
      </c>
      <c r="E57" s="62"/>
      <c r="F57" s="63"/>
      <c r="G57" s="64"/>
    </row>
    <row r="58" spans="2:7" s="57" customFormat="1" ht="19.5" customHeight="1">
      <c r="B58" s="59" t="s">
        <v>70</v>
      </c>
      <c r="C58" s="60" t="s">
        <v>67</v>
      </c>
      <c r="D58" s="61">
        <v>1</v>
      </c>
      <c r="E58" s="62"/>
      <c r="F58" s="63"/>
      <c r="G58" s="64"/>
    </row>
    <row r="59" spans="2:7" s="57" customFormat="1" ht="19.5" customHeight="1">
      <c r="B59" s="59" t="s">
        <v>24</v>
      </c>
      <c r="C59" s="60" t="s">
        <v>64</v>
      </c>
      <c r="D59" s="61">
        <v>1</v>
      </c>
      <c r="E59" s="62"/>
      <c r="F59" s="63"/>
      <c r="G59" s="64"/>
    </row>
    <row r="60" spans="2:7" s="57" customFormat="1" ht="19.5" customHeight="1">
      <c r="B60" s="65"/>
      <c r="C60" s="65"/>
      <c r="D60" s="65"/>
      <c r="E60" s="65"/>
      <c r="F60" s="65"/>
      <c r="G60" s="65"/>
    </row>
    <row r="61" spans="2:7" s="57" customFormat="1" ht="19.5" customHeight="1">
      <c r="B61" s="121" t="s">
        <v>73</v>
      </c>
      <c r="C61" s="121"/>
      <c r="D61" s="122" t="s">
        <v>71</v>
      </c>
      <c r="E61" s="122"/>
      <c r="F61" s="123">
        <f>SUM(F59)</f>
        <v>0</v>
      </c>
      <c r="G61" s="123"/>
    </row>
    <row r="62" spans="2:7" s="57" customFormat="1" ht="19.5" customHeight="1">
      <c r="B62" s="124" t="s">
        <v>74</v>
      </c>
      <c r="C62" s="124"/>
      <c r="D62" s="122"/>
      <c r="E62" s="122"/>
      <c r="F62" s="123"/>
      <c r="G62" s="123"/>
    </row>
    <row r="63" spans="1:7" s="57" customFormat="1" ht="37.5" customHeight="1">
      <c r="A63" s="56">
        <v>6</v>
      </c>
      <c r="B63" s="115" t="s">
        <v>146</v>
      </c>
      <c r="C63" s="116"/>
      <c r="D63" s="117" t="s">
        <v>72</v>
      </c>
      <c r="E63" s="118"/>
      <c r="F63" s="119" t="s">
        <v>26</v>
      </c>
      <c r="G63" s="120"/>
    </row>
    <row r="64" spans="2:7" s="57" customFormat="1" ht="19.5" customHeight="1">
      <c r="B64" s="58" t="s">
        <v>19</v>
      </c>
      <c r="C64" s="58" t="s">
        <v>20</v>
      </c>
      <c r="D64" s="58" t="s">
        <v>21</v>
      </c>
      <c r="E64" s="58" t="s">
        <v>22</v>
      </c>
      <c r="F64" s="58" t="s">
        <v>23</v>
      </c>
      <c r="G64" s="58" t="s">
        <v>8</v>
      </c>
    </row>
    <row r="65" spans="2:7" s="57" customFormat="1" ht="19.5" customHeight="1">
      <c r="B65" s="59" t="s">
        <v>139</v>
      </c>
      <c r="C65" s="60" t="s">
        <v>141</v>
      </c>
      <c r="D65" s="61">
        <v>1.3</v>
      </c>
      <c r="E65" s="62"/>
      <c r="F65" s="63"/>
      <c r="G65" s="64"/>
    </row>
    <row r="66" spans="2:7" s="57" customFormat="1" ht="19.5" customHeight="1">
      <c r="B66" s="59" t="s">
        <v>132</v>
      </c>
      <c r="C66" s="60" t="s">
        <v>136</v>
      </c>
      <c r="D66" s="61">
        <v>1.3</v>
      </c>
      <c r="E66" s="62"/>
      <c r="F66" s="63"/>
      <c r="G66" s="64"/>
    </row>
    <row r="67" spans="2:7" s="57" customFormat="1" ht="19.5" customHeight="1">
      <c r="B67" s="68" t="s">
        <v>135</v>
      </c>
      <c r="C67" s="69" t="s">
        <v>93</v>
      </c>
      <c r="D67" s="61">
        <v>0.13</v>
      </c>
      <c r="E67" s="62"/>
      <c r="F67" s="63"/>
      <c r="G67" s="64"/>
    </row>
    <row r="68" spans="2:7" s="57" customFormat="1" ht="19.5" customHeight="1">
      <c r="B68" s="68" t="s">
        <v>100</v>
      </c>
      <c r="C68" s="69" t="s">
        <v>99</v>
      </c>
      <c r="D68" s="70">
        <v>1.3</v>
      </c>
      <c r="E68" s="71"/>
      <c r="F68" s="72"/>
      <c r="G68" s="64"/>
    </row>
    <row r="69" spans="2:7" s="57" customFormat="1" ht="19.5" customHeight="1">
      <c r="B69" s="59" t="s">
        <v>133</v>
      </c>
      <c r="C69" s="60" t="s">
        <v>134</v>
      </c>
      <c r="D69" s="61">
        <v>1.3</v>
      </c>
      <c r="E69" s="62"/>
      <c r="F69" s="63"/>
      <c r="G69" s="64"/>
    </row>
    <row r="70" spans="2:7" s="57" customFormat="1" ht="19.5" customHeight="1">
      <c r="B70" s="59" t="s">
        <v>140</v>
      </c>
      <c r="C70" s="60" t="s">
        <v>138</v>
      </c>
      <c r="D70" s="61">
        <v>2</v>
      </c>
      <c r="E70" s="62"/>
      <c r="F70" s="63"/>
      <c r="G70" s="64"/>
    </row>
    <row r="71" spans="2:7" s="57" customFormat="1" ht="19.5" customHeight="1">
      <c r="B71" s="59" t="s">
        <v>70</v>
      </c>
      <c r="C71" s="60" t="s">
        <v>67</v>
      </c>
      <c r="D71" s="61">
        <v>1</v>
      </c>
      <c r="E71" s="62"/>
      <c r="F71" s="63"/>
      <c r="G71" s="64"/>
    </row>
    <row r="72" spans="2:7" s="57" customFormat="1" ht="19.5" customHeight="1">
      <c r="B72" s="59" t="s">
        <v>24</v>
      </c>
      <c r="C72" s="60" t="s">
        <v>64</v>
      </c>
      <c r="D72" s="61">
        <v>1</v>
      </c>
      <c r="E72" s="62"/>
      <c r="F72" s="63"/>
      <c r="G72" s="64"/>
    </row>
    <row r="73" spans="2:7" s="57" customFormat="1" ht="19.5" customHeight="1">
      <c r="B73" s="65"/>
      <c r="C73" s="65"/>
      <c r="D73" s="65"/>
      <c r="E73" s="65"/>
      <c r="F73" s="65"/>
      <c r="G73" s="65"/>
    </row>
    <row r="74" spans="2:7" s="57" customFormat="1" ht="19.5" customHeight="1">
      <c r="B74" s="121" t="s">
        <v>73</v>
      </c>
      <c r="C74" s="121"/>
      <c r="D74" s="122" t="s">
        <v>71</v>
      </c>
      <c r="E74" s="122"/>
      <c r="F74" s="123">
        <f>SUM(F72)</f>
        <v>0</v>
      </c>
      <c r="G74" s="123"/>
    </row>
    <row r="75" spans="2:7" s="57" customFormat="1" ht="19.5" customHeight="1">
      <c r="B75" s="124" t="s">
        <v>74</v>
      </c>
      <c r="C75" s="124"/>
      <c r="D75" s="122"/>
      <c r="E75" s="122"/>
      <c r="F75" s="123"/>
      <c r="G75" s="123"/>
    </row>
  </sheetData>
  <sheetProtection/>
  <mergeCells count="51">
    <mergeCell ref="F17:G17"/>
    <mergeCell ref="F39:F40"/>
    <mergeCell ref="G39:G40"/>
    <mergeCell ref="B40:C40"/>
    <mergeCell ref="B39:C39"/>
    <mergeCell ref="D39:E40"/>
    <mergeCell ref="A1:G1"/>
    <mergeCell ref="A2:G2"/>
    <mergeCell ref="B28:C28"/>
    <mergeCell ref="D28:E28"/>
    <mergeCell ref="F28:G28"/>
    <mergeCell ref="D6:E6"/>
    <mergeCell ref="F6:G6"/>
    <mergeCell ref="B6:C6"/>
    <mergeCell ref="B15:C15"/>
    <mergeCell ref="B17:C17"/>
    <mergeCell ref="B51:C51"/>
    <mergeCell ref="D15:E16"/>
    <mergeCell ref="F15:F16"/>
    <mergeCell ref="B4:G4"/>
    <mergeCell ref="B26:C26"/>
    <mergeCell ref="D26:E27"/>
    <mergeCell ref="G15:G16"/>
    <mergeCell ref="B16:C16"/>
    <mergeCell ref="B27:C27"/>
    <mergeCell ref="D17:E17"/>
    <mergeCell ref="B62:C62"/>
    <mergeCell ref="F26:F27"/>
    <mergeCell ref="G26:G27"/>
    <mergeCell ref="B41:C41"/>
    <mergeCell ref="D41:E41"/>
    <mergeCell ref="F41:G41"/>
    <mergeCell ref="B50:C50"/>
    <mergeCell ref="D50:E51"/>
    <mergeCell ref="F50:F51"/>
    <mergeCell ref="G50:G51"/>
    <mergeCell ref="B74:C74"/>
    <mergeCell ref="D74:E75"/>
    <mergeCell ref="F74:F75"/>
    <mergeCell ref="G74:G75"/>
    <mergeCell ref="B75:C75"/>
    <mergeCell ref="B52:C52"/>
    <mergeCell ref="D52:E52"/>
    <mergeCell ref="F52:G52"/>
    <mergeCell ref="B63:C63"/>
    <mergeCell ref="D63:E63"/>
    <mergeCell ref="F63:G63"/>
    <mergeCell ref="B61:C61"/>
    <mergeCell ref="D61:E62"/>
    <mergeCell ref="F61:F62"/>
    <mergeCell ref="G61:G62"/>
  </mergeCells>
  <printOptions/>
  <pageMargins left="0.5511811023622047" right="0.15748031496062992" top="0.6299212598425197" bottom="0.9448818897637796" header="0.8267716535433072" footer="0.7480314960629921"/>
  <pageSetup horizontalDpi="600" verticalDpi="600" orientation="portrait" paperSize="9" scale="77" r:id="rId1"/>
  <headerFooter alignWithMargins="0">
    <oddHeader>&amp;R
&amp;10第&amp;"Times New Roman,標準"&amp;P&amp;"新細明體,標準"頁&amp;"Times New Roman,標準" &amp;"新細明體,標準"共&amp;"Times New Roman,標準"&amp;N&amp;"新細明體,標準"頁</oddHeader>
    <oddFooter>&amp;L&amp;"細明體,標準"編製</oddFooter>
  </headerFooter>
  <rowBreaks count="1" manualBreakCount="1">
    <brk id="4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"/>
  <sheetViews>
    <sheetView view="pageBreakPreview" zoomScale="115" zoomScaleSheetLayoutView="115" zoomScalePageLayoutView="0" workbookViewId="0" topLeftCell="B4">
      <selection activeCell="C13" sqref="C13"/>
    </sheetView>
  </sheetViews>
  <sheetFormatPr defaultColWidth="10.28125" defaultRowHeight="12.75"/>
  <cols>
    <col min="1" max="1" width="4.140625" style="77" customWidth="1"/>
    <col min="2" max="2" width="9.8515625" style="76" customWidth="1"/>
    <col min="3" max="3" width="35.00390625" style="77" customWidth="1"/>
    <col min="4" max="4" width="6.421875" style="78" customWidth="1"/>
    <col min="5" max="5" width="29.28125" style="77" customWidth="1"/>
    <col min="6" max="6" width="12.140625" style="77" customWidth="1"/>
    <col min="7" max="16384" width="10.28125" style="77" customWidth="1"/>
  </cols>
  <sheetData>
    <row r="1" ht="15" customHeight="1"/>
    <row r="2" spans="2:6" ht="39.75" customHeight="1">
      <c r="B2" s="134" t="s">
        <v>122</v>
      </c>
      <c r="C2" s="135"/>
      <c r="D2" s="135"/>
      <c r="E2" s="135"/>
      <c r="F2" s="136"/>
    </row>
    <row r="3" spans="2:6" ht="16.5">
      <c r="B3" s="79" t="s">
        <v>123</v>
      </c>
      <c r="C3" s="131" t="s">
        <v>155</v>
      </c>
      <c r="D3" s="132"/>
      <c r="E3" s="132"/>
      <c r="F3" s="133"/>
    </row>
    <row r="4" spans="2:6" ht="16.5">
      <c r="B4" s="80" t="s">
        <v>124</v>
      </c>
      <c r="C4" s="131" t="s">
        <v>157</v>
      </c>
      <c r="D4" s="132"/>
      <c r="E4" s="132"/>
      <c r="F4" s="133"/>
    </row>
    <row r="5" spans="2:6" ht="16.5">
      <c r="B5" s="81" t="s">
        <v>125</v>
      </c>
      <c r="C5" s="82" t="s">
        <v>126</v>
      </c>
      <c r="D5" s="82" t="s">
        <v>127</v>
      </c>
      <c r="E5" s="83" t="s">
        <v>128</v>
      </c>
      <c r="F5" s="84" t="s">
        <v>129</v>
      </c>
    </row>
    <row r="6" spans="2:6" ht="16.5">
      <c r="B6" s="12" t="s">
        <v>33</v>
      </c>
      <c r="C6" s="28" t="s">
        <v>46</v>
      </c>
      <c r="D6" s="87"/>
      <c r="E6" s="88"/>
      <c r="F6" s="89"/>
    </row>
    <row r="7" spans="2:6" ht="16.5">
      <c r="B7" s="12" t="s">
        <v>113</v>
      </c>
      <c r="C7" s="28" t="s">
        <v>87</v>
      </c>
      <c r="D7" s="91"/>
      <c r="E7" s="92"/>
      <c r="F7" s="89"/>
    </row>
    <row r="8" spans="2:6" ht="16.5">
      <c r="B8" s="12" t="s">
        <v>55</v>
      </c>
      <c r="C8" s="2" t="s">
        <v>91</v>
      </c>
      <c r="D8" s="4" t="s">
        <v>41</v>
      </c>
      <c r="E8" s="89">
        <v>1</v>
      </c>
      <c r="F8" s="89">
        <v>1</v>
      </c>
    </row>
    <row r="9" spans="2:6" ht="16.5">
      <c r="B9" s="12" t="s">
        <v>56</v>
      </c>
      <c r="C9" s="2" t="s">
        <v>88</v>
      </c>
      <c r="D9" s="4" t="s">
        <v>41</v>
      </c>
      <c r="E9" s="89">
        <v>1</v>
      </c>
      <c r="F9" s="89">
        <v>1</v>
      </c>
    </row>
    <row r="10" spans="2:6" ht="16.5">
      <c r="B10" s="12" t="s">
        <v>57</v>
      </c>
      <c r="C10" s="2" t="s">
        <v>90</v>
      </c>
      <c r="D10" s="4" t="s">
        <v>41</v>
      </c>
      <c r="E10" s="89">
        <v>1</v>
      </c>
      <c r="F10" s="89">
        <v>1</v>
      </c>
    </row>
    <row r="11" spans="2:6" ht="16.5">
      <c r="B11" s="12"/>
      <c r="C11" s="10"/>
      <c r="D11" s="4"/>
      <c r="E11" s="89"/>
      <c r="F11" s="89"/>
    </row>
    <row r="12" spans="2:6" ht="16.5">
      <c r="B12" s="42" t="s">
        <v>54</v>
      </c>
      <c r="C12" s="43" t="s">
        <v>162</v>
      </c>
      <c r="D12" s="44"/>
      <c r="E12" s="89"/>
      <c r="F12" s="89"/>
    </row>
    <row r="13" spans="2:6" ht="42.75">
      <c r="B13" s="42" t="s">
        <v>55</v>
      </c>
      <c r="C13" s="47" t="s">
        <v>84</v>
      </c>
      <c r="D13" s="44" t="s">
        <v>42</v>
      </c>
      <c r="E13" s="96" t="s">
        <v>150</v>
      </c>
      <c r="F13" s="89">
        <f>(1.5*2.3)+(5.8*0.9*2)+(1.5*0.9)+(1.5*1.5)+(1.34*0.9)+(0.15*19)+(0.15*17)+(7.4*2)+(0.09*2)+(4.8*0.13)</f>
        <v>39.7</v>
      </c>
    </row>
    <row r="14" spans="2:6" ht="16.5">
      <c r="B14" s="42" t="s">
        <v>56</v>
      </c>
      <c r="C14" s="47" t="s">
        <v>109</v>
      </c>
      <c r="D14" s="44" t="s">
        <v>41</v>
      </c>
      <c r="E14" s="89">
        <v>1</v>
      </c>
      <c r="F14" s="89">
        <v>1</v>
      </c>
    </row>
    <row r="15" spans="2:6" ht="16.5">
      <c r="B15" s="42" t="s">
        <v>57</v>
      </c>
      <c r="C15" s="47" t="s">
        <v>63</v>
      </c>
      <c r="D15" s="44" t="s">
        <v>65</v>
      </c>
      <c r="E15" s="89" t="s">
        <v>149</v>
      </c>
      <c r="F15" s="89">
        <v>37.5</v>
      </c>
    </row>
    <row r="16" spans="2:6" ht="16.5">
      <c r="B16" s="42" t="s">
        <v>58</v>
      </c>
      <c r="C16" s="48" t="s">
        <v>121</v>
      </c>
      <c r="D16" s="44" t="s">
        <v>41</v>
      </c>
      <c r="E16" s="89">
        <v>1</v>
      </c>
      <c r="F16" s="89">
        <v>1</v>
      </c>
    </row>
    <row r="17" spans="2:6" ht="16.5">
      <c r="B17" s="42" t="s">
        <v>59</v>
      </c>
      <c r="C17" s="48" t="s">
        <v>144</v>
      </c>
      <c r="D17" s="44" t="s">
        <v>65</v>
      </c>
      <c r="E17" s="92" t="s">
        <v>142</v>
      </c>
      <c r="F17" s="89">
        <f>22</f>
        <v>22</v>
      </c>
    </row>
    <row r="18" spans="2:6" ht="16.5">
      <c r="B18" s="42"/>
      <c r="C18" s="49"/>
      <c r="D18" s="91"/>
      <c r="E18" s="92"/>
      <c r="F18" s="89"/>
    </row>
    <row r="19" spans="2:6" ht="16.5">
      <c r="B19" s="53"/>
      <c r="C19" s="54"/>
      <c r="D19" s="91"/>
      <c r="E19" s="88"/>
      <c r="F19" s="89"/>
    </row>
    <row r="20" spans="2:6" ht="16.5">
      <c r="B20" s="90"/>
      <c r="C20" s="86"/>
      <c r="D20" s="91"/>
      <c r="E20" s="88"/>
      <c r="F20" s="89"/>
    </row>
    <row r="21" spans="2:6" ht="16.5">
      <c r="B21" s="90"/>
      <c r="C21" s="86"/>
      <c r="D21" s="91"/>
      <c r="E21" s="88"/>
      <c r="F21" s="89"/>
    </row>
    <row r="22" spans="2:6" ht="16.5">
      <c r="B22" s="90"/>
      <c r="C22" s="86"/>
      <c r="D22" s="91"/>
      <c r="E22" s="88"/>
      <c r="F22" s="89"/>
    </row>
    <row r="23" spans="2:6" ht="16.5">
      <c r="B23" s="90"/>
      <c r="C23" s="86"/>
      <c r="D23" s="91"/>
      <c r="E23" s="88"/>
      <c r="F23" s="89"/>
    </row>
    <row r="24" spans="2:6" ht="16.5">
      <c r="B24" s="90"/>
      <c r="C24" s="86"/>
      <c r="D24" s="91"/>
      <c r="E24" s="88"/>
      <c r="F24" s="89"/>
    </row>
    <row r="25" spans="2:6" ht="16.5">
      <c r="B25" s="81"/>
      <c r="C25" s="93"/>
      <c r="D25" s="91"/>
      <c r="E25" s="88"/>
      <c r="F25" s="89"/>
    </row>
    <row r="26" spans="2:6" ht="16.5">
      <c r="B26" s="85"/>
      <c r="C26" s="86"/>
      <c r="D26" s="91"/>
      <c r="E26" s="88"/>
      <c r="F26" s="89"/>
    </row>
    <row r="27" spans="2:6" ht="16.5">
      <c r="B27" s="90"/>
      <c r="C27" s="86"/>
      <c r="D27" s="91"/>
      <c r="E27" s="88"/>
      <c r="F27" s="89"/>
    </row>
    <row r="28" spans="2:6" ht="16.5">
      <c r="B28" s="90"/>
      <c r="C28" s="86"/>
      <c r="D28" s="91"/>
      <c r="E28" s="88"/>
      <c r="F28" s="89"/>
    </row>
    <row r="29" spans="2:6" ht="16.5">
      <c r="B29" s="90"/>
      <c r="C29" s="86"/>
      <c r="D29" s="91"/>
      <c r="E29" s="88"/>
      <c r="F29" s="89"/>
    </row>
    <row r="30" spans="2:6" ht="16.5">
      <c r="B30" s="90"/>
      <c r="C30" s="94"/>
      <c r="D30" s="91"/>
      <c r="E30" s="88"/>
      <c r="F30" s="89"/>
    </row>
    <row r="31" spans="2:6" ht="16.5">
      <c r="B31" s="81"/>
      <c r="C31" s="94"/>
      <c r="D31" s="95"/>
      <c r="E31" s="88"/>
      <c r="F31" s="89"/>
    </row>
    <row r="32" spans="2:6" ht="16.5">
      <c r="B32" s="81"/>
      <c r="C32" s="94"/>
      <c r="D32" s="95"/>
      <c r="E32" s="88"/>
      <c r="F32" s="89"/>
    </row>
    <row r="33" spans="2:6" ht="16.5">
      <c r="B33" s="81"/>
      <c r="C33" s="94"/>
      <c r="D33" s="95"/>
      <c r="E33" s="88"/>
      <c r="F33" s="89"/>
    </row>
    <row r="34" spans="2:6" ht="16.5">
      <c r="B34" s="81"/>
      <c r="C34" s="94"/>
      <c r="D34" s="95"/>
      <c r="E34" s="88"/>
      <c r="F34" s="89"/>
    </row>
  </sheetData>
  <sheetProtection/>
  <mergeCells count="3">
    <mergeCell ref="C3:F3"/>
    <mergeCell ref="C4:F4"/>
    <mergeCell ref="B2:F2"/>
  </mergeCells>
  <printOptions horizontalCentered="1"/>
  <pageMargins left="0.7480314960629921" right="0.7480314960629921" top="0.984251968503937" bottom="1.02" header="0.5118110236220472" footer="0.5118110236220472"/>
  <pageSetup fitToHeight="1" fitToWidth="1" horizontalDpi="600" verticalDpi="600" orientation="portrait" paperSize="9" scale="94" r:id="rId1"/>
  <headerFooter alignWithMargins="0">
    <oddFooter>&amp;L編制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法務部</cp:lastModifiedBy>
  <cp:lastPrinted>2013-01-16T06:57:38Z</cp:lastPrinted>
  <dcterms:created xsi:type="dcterms:W3CDTF">2006-04-17T08:28:32Z</dcterms:created>
  <dcterms:modified xsi:type="dcterms:W3CDTF">2013-01-17T05:37:00Z</dcterms:modified>
  <cp:category/>
  <cp:version/>
  <cp:contentType/>
  <cp:contentStatus/>
</cp:coreProperties>
</file>